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16" yWindow="15" windowWidth="15360" windowHeight="8250" activeTab="0"/>
  </bookViews>
  <sheets>
    <sheet name="Fig 2.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<sst xmlns="http://schemas.openxmlformats.org/spreadsheetml/2006/main" count="545" uniqueCount="33">
  <si>
    <t>PHCPI</t>
  </si>
  <si>
    <t>Grebler</t>
  </si>
  <si>
    <t>Consumer</t>
  </si>
  <si>
    <t>Price</t>
  </si>
  <si>
    <t>Index</t>
  </si>
  <si>
    <t>OFHEO</t>
  </si>
  <si>
    <t>Nominal</t>
  </si>
  <si>
    <t>Home</t>
  </si>
  <si>
    <t>Real</t>
  </si>
  <si>
    <t>CPI</t>
  </si>
  <si>
    <t>Population</t>
  </si>
  <si>
    <t>Five-CityMedian</t>
  </si>
  <si>
    <t>U.S.</t>
  </si>
  <si>
    <t>Millions</t>
  </si>
  <si>
    <t>Long Rate</t>
  </si>
  <si>
    <t>Cost</t>
  </si>
  <si>
    <t>Building</t>
  </si>
  <si>
    <t>Source</t>
  </si>
  <si>
    <t>BLS</t>
  </si>
  <si>
    <t>Warren&amp;Pearson</t>
  </si>
  <si>
    <t>Homer</t>
  </si>
  <si>
    <t>Fed. Res.</t>
  </si>
  <si>
    <t>ENR</t>
  </si>
  <si>
    <t>HPI</t>
  </si>
  <si>
    <t>Build Cost</t>
  </si>
  <si>
    <t>S&amp;P/CSI-US</t>
  </si>
  <si>
    <t>Annual</t>
  </si>
  <si>
    <t>This version of the figure has quarterly data from 2007-I for prices stuck on at the end, to show the recent experience, all other data are annual.</t>
  </si>
  <si>
    <t>Data for Figure 2.1 in Robert J. Shiller, Irrational Exuberance, 2nd. Edition, Princeton University Press,2005, 2009, Broadway Books 2006, also Subprime Solution, 2008, as updated by author</t>
  </si>
  <si>
    <r>
      <t xml:space="preserve">See the book </t>
    </r>
    <r>
      <rPr>
        <sz val="10"/>
        <rFont val="Arial"/>
        <family val="2"/>
      </rPr>
      <t>Irrational Exuberance</t>
    </r>
    <r>
      <rPr>
        <sz val="10"/>
        <rFont val="Arial"/>
        <family val="0"/>
      </rPr>
      <t xml:space="preserve"> for description of data.</t>
    </r>
  </si>
  <si>
    <t>2010 Building Cost Index</t>
  </si>
  <si>
    <t>is May value only</t>
  </si>
  <si>
    <t>Annual Avg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</si>
</sst>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30"/>
      <name val="Times New Roman"/>
      <family val="1"/>
    </font>
    <font>
      <sz val="16"/>
      <color indexed="50"/>
      <name val="Times New Roman"/>
      <family val="1"/>
    </font>
    <font>
      <sz val="16"/>
      <color indexed="14"/>
      <name val="Times New Roman"/>
      <family val="1"/>
    </font>
    <font>
      <sz val="16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5"/>
          <c:y val="-0.00925"/>
          <c:w val="0.89075"/>
          <c:h val="0.902"/>
        </c:manualLayout>
      </c:layout>
      <c:scatterChart>
        <c:scatterStyle val="lineMarker"/>
        <c:varyColors val="0"/>
        <c:ser>
          <c:idx val="0"/>
          <c:order val="0"/>
          <c:tx>
            <c:v>Home Price Index as of 2004</c:v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Data!$A$8:$A$139</c:f>
              <c:numCache>
                <c:ptCount val="132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2007.125</c:v>
                </c:pt>
                <c:pt idx="118">
                  <c:v>2007.375</c:v>
                </c:pt>
                <c:pt idx="119">
                  <c:v>2007.625</c:v>
                </c:pt>
                <c:pt idx="120">
                  <c:v>2007.875</c:v>
                </c:pt>
                <c:pt idx="121">
                  <c:v>2008.125</c:v>
                </c:pt>
                <c:pt idx="122">
                  <c:v>2008.375</c:v>
                </c:pt>
                <c:pt idx="123">
                  <c:v>2008.625</c:v>
                </c:pt>
                <c:pt idx="124">
                  <c:v>2008.875</c:v>
                </c:pt>
                <c:pt idx="125">
                  <c:v>2009.125</c:v>
                </c:pt>
                <c:pt idx="126">
                  <c:v>2009.375</c:v>
                </c:pt>
                <c:pt idx="127">
                  <c:v>2009.625</c:v>
                </c:pt>
                <c:pt idx="128">
                  <c:v>2009.875</c:v>
                </c:pt>
                <c:pt idx="129">
                  <c:v>2010.125</c:v>
                </c:pt>
                <c:pt idx="130">
                  <c:v>2010.375</c:v>
                </c:pt>
                <c:pt idx="131">
                  <c:v>2010.625</c:v>
                </c:pt>
              </c:numCache>
            </c:numRef>
          </c:xVal>
          <c:yVal>
            <c:numRef>
              <c:f>Data!$B$8:$B$139</c:f>
              <c:numCache>
                <c:ptCount val="132"/>
                <c:pt idx="0">
                  <c:v>100</c:v>
                </c:pt>
                <c:pt idx="1">
                  <c:v>88.01179105656392</c:v>
                </c:pt>
                <c:pt idx="2">
                  <c:v>95.42173618250325</c:v>
                </c:pt>
                <c:pt idx="3">
                  <c:v>92.29738548098194</c:v>
                </c:pt>
                <c:pt idx="4">
                  <c:v>123.9804827794435</c:v>
                </c:pt>
                <c:pt idx="5">
                  <c:v>117.45509156635744</c:v>
                </c:pt>
                <c:pt idx="6">
                  <c:v>100.30299018534107</c:v>
                </c:pt>
                <c:pt idx="7">
                  <c:v>106.51570280594892</c:v>
                </c:pt>
                <c:pt idx="8">
                  <c:v>110.18413977609029</c:v>
                </c:pt>
                <c:pt idx="9">
                  <c:v>103.85311334184748</c:v>
                </c:pt>
                <c:pt idx="10">
                  <c:v>101.57429475419818</c:v>
                </c:pt>
                <c:pt idx="11">
                  <c:v>87.3260955025929</c:v>
                </c:pt>
                <c:pt idx="12">
                  <c:v>100.4736445014437</c:v>
                </c:pt>
                <c:pt idx="13">
                  <c:v>93.07489238475269</c:v>
                </c:pt>
                <c:pt idx="14">
                  <c:v>101.85435896630194</c:v>
                </c:pt>
                <c:pt idx="15">
                  <c:v>87.2485475278975</c:v>
                </c:pt>
                <c:pt idx="16">
                  <c:v>103.52516731881616</c:v>
                </c:pt>
                <c:pt idx="17">
                  <c:v>109.31652066458432</c:v>
                </c:pt>
                <c:pt idx="18">
                  <c:v>100.81918235205102</c:v>
                </c:pt>
                <c:pt idx="19">
                  <c:v>95.3804137858177</c:v>
                </c:pt>
                <c:pt idx="20">
                  <c:v>93.11063670722838</c:v>
                </c:pt>
                <c:pt idx="21">
                  <c:v>97.5433360448552</c:v>
                </c:pt>
                <c:pt idx="22">
                  <c:v>102.36516183529949</c:v>
                </c:pt>
                <c:pt idx="23">
                  <c:v>95.40856079923094</c:v>
                </c:pt>
                <c:pt idx="24">
                  <c:v>96.97716369789559</c:v>
                </c:pt>
                <c:pt idx="25">
                  <c:v>88.14876379786152</c:v>
                </c:pt>
                <c:pt idx="26">
                  <c:v>93.72485164834043</c:v>
                </c:pt>
                <c:pt idx="27">
                  <c:v>85.00903741862216</c:v>
                </c:pt>
                <c:pt idx="28">
                  <c:v>75.56662106329529</c:v>
                </c:pt>
                <c:pt idx="29">
                  <c:v>70.51379535554896</c:v>
                </c:pt>
                <c:pt idx="30">
                  <c:v>66.07414907003694</c:v>
                </c:pt>
                <c:pt idx="31">
                  <c:v>65.61430847947112</c:v>
                </c:pt>
                <c:pt idx="32">
                  <c:v>74.7961971410176</c:v>
                </c:pt>
                <c:pt idx="33">
                  <c:v>76.3500778153208</c:v>
                </c:pt>
                <c:pt idx="34">
                  <c:v>74.2869778831955</c:v>
                </c:pt>
                <c:pt idx="35">
                  <c:v>78.16282020753614</c:v>
                </c:pt>
                <c:pt idx="36">
                  <c:v>72.49060155244379</c:v>
                </c:pt>
                <c:pt idx="37">
                  <c:v>71.38030121096247</c:v>
                </c:pt>
                <c:pt idx="38">
                  <c:v>73.28212987318125</c:v>
                </c:pt>
                <c:pt idx="39">
                  <c:v>72.61432987989276</c:v>
                </c:pt>
                <c:pt idx="40">
                  <c:v>69.49191369505736</c:v>
                </c:pt>
                <c:pt idx="41">
                  <c:v>68.64520320702393</c:v>
                </c:pt>
                <c:pt idx="42">
                  <c:v>68.3371935122121</c:v>
                </c:pt>
                <c:pt idx="43">
                  <c:v>72.86594697645334</c:v>
                </c:pt>
                <c:pt idx="44">
                  <c:v>73.27941112856544</c:v>
                </c:pt>
                <c:pt idx="45">
                  <c:v>78.06999902861963</c:v>
                </c:pt>
                <c:pt idx="46">
                  <c:v>79.41489504934907</c:v>
                </c:pt>
                <c:pt idx="47">
                  <c:v>79.71761780681187</c:v>
                </c:pt>
                <c:pt idx="48">
                  <c:v>78.46465293653384</c:v>
                </c:pt>
                <c:pt idx="49">
                  <c:v>78.54968493492916</c:v>
                </c:pt>
                <c:pt idx="50">
                  <c:v>81.73080632803106</c:v>
                </c:pt>
                <c:pt idx="51">
                  <c:v>73.81588342928296</c:v>
                </c:pt>
                <c:pt idx="52">
                  <c:v>68.50282682878371</c:v>
                </c:pt>
                <c:pt idx="53">
                  <c:v>70.92297420081694</c:v>
                </c:pt>
                <c:pt idx="54">
                  <c:v>80.30899578637265</c:v>
                </c:pt>
                <c:pt idx="55">
                  <c:v>87.75004612093748</c:v>
                </c:pt>
                <c:pt idx="56">
                  <c:v>106.50589550863111</c:v>
                </c:pt>
                <c:pt idx="57">
                  <c:v>109.32967071418366</c:v>
                </c:pt>
                <c:pt idx="58">
                  <c:v>101.22257950824535</c:v>
                </c:pt>
                <c:pt idx="59">
                  <c:v>100.04660762637592</c:v>
                </c:pt>
                <c:pt idx="60">
                  <c:v>105.89483934250828</c:v>
                </c:pt>
                <c:pt idx="61">
                  <c:v>103.89866872416337</c:v>
                </c:pt>
                <c:pt idx="62">
                  <c:v>103.97432747997283</c:v>
                </c:pt>
                <c:pt idx="63">
                  <c:v>114.71330928920197</c:v>
                </c:pt>
                <c:pt idx="64">
                  <c:v>114.19912604308873</c:v>
                </c:pt>
                <c:pt idx="65">
                  <c:v>115.46212609748662</c:v>
                </c:pt>
                <c:pt idx="66">
                  <c:v>115.3166154809663</c:v>
                </c:pt>
                <c:pt idx="67">
                  <c:v>115.0956585909649</c:v>
                </c:pt>
                <c:pt idx="68">
                  <c:v>112.68524849385501</c:v>
                </c:pt>
                <c:pt idx="69">
                  <c:v>110.98045514156283</c:v>
                </c:pt>
                <c:pt idx="70">
                  <c:v>110.52529338339657</c:v>
                </c:pt>
                <c:pt idx="71">
                  <c:v>109.19386000318445</c:v>
                </c:pt>
                <c:pt idx="72">
                  <c:v>109.6715141174196</c:v>
                </c:pt>
                <c:pt idx="73">
                  <c:v>109.36006507744253</c:v>
                </c:pt>
                <c:pt idx="74">
                  <c:v>106.98159726485322</c:v>
                </c:pt>
                <c:pt idx="75">
                  <c:v>109.69451350733259</c:v>
                </c:pt>
                <c:pt idx="76">
                  <c:v>109.40942390952148</c:v>
                </c:pt>
                <c:pt idx="77">
                  <c:v>107.22608691656694</c:v>
                </c:pt>
                <c:pt idx="78">
                  <c:v>106.41025983880449</c:v>
                </c:pt>
                <c:pt idx="79">
                  <c:v>108.5517720486299</c:v>
                </c:pt>
                <c:pt idx="80">
                  <c:v>110.44032846197814</c:v>
                </c:pt>
                <c:pt idx="81">
                  <c:v>110.68353528579189</c:v>
                </c:pt>
                <c:pt idx="82">
                  <c:v>111.61097633612043</c:v>
                </c:pt>
                <c:pt idx="83">
                  <c:v>109.91746417622076</c:v>
                </c:pt>
                <c:pt idx="84">
                  <c:v>108.05464309707098</c:v>
                </c:pt>
                <c:pt idx="85">
                  <c:v>108.57325282940668</c:v>
                </c:pt>
                <c:pt idx="86">
                  <c:v>105.68882375234605</c:v>
                </c:pt>
                <c:pt idx="87">
                  <c:v>109.42270940920714</c:v>
                </c:pt>
                <c:pt idx="88">
                  <c:v>116.3011355797231</c:v>
                </c:pt>
                <c:pt idx="89">
                  <c:v>122.08975372246704</c:v>
                </c:pt>
                <c:pt idx="90">
                  <c:v>117.13838452588955</c:v>
                </c:pt>
                <c:pt idx="91">
                  <c:v>110.81643937720943</c:v>
                </c:pt>
                <c:pt idx="92">
                  <c:v>107.25359424839392</c:v>
                </c:pt>
                <c:pt idx="93">
                  <c:v>106.1455579824713</c:v>
                </c:pt>
                <c:pt idx="94">
                  <c:v>105.85456694556207</c:v>
                </c:pt>
                <c:pt idx="95">
                  <c:v>107.74504081601185</c:v>
                </c:pt>
                <c:pt idx="96">
                  <c:v>111.17309091829101</c:v>
                </c:pt>
                <c:pt idx="97">
                  <c:v>118.92451314130689</c:v>
                </c:pt>
                <c:pt idx="98">
                  <c:v>122.8489600514987</c:v>
                </c:pt>
                <c:pt idx="99">
                  <c:v>127.51131668328148</c:v>
                </c:pt>
                <c:pt idx="100">
                  <c:v>126.47708507354409</c:v>
                </c:pt>
                <c:pt idx="101">
                  <c:v>116.3061973315694</c:v>
                </c:pt>
                <c:pt idx="102">
                  <c:v>114.70161251955241</c:v>
                </c:pt>
                <c:pt idx="103">
                  <c:v>111.32120394549513</c:v>
                </c:pt>
                <c:pt idx="104">
                  <c:v>111.49651917643848</c:v>
                </c:pt>
                <c:pt idx="105">
                  <c:v>110.27065238200024</c:v>
                </c:pt>
                <c:pt idx="106">
                  <c:v>109.92455499753524</c:v>
                </c:pt>
                <c:pt idx="107">
                  <c:v>109.6386511111801</c:v>
                </c:pt>
                <c:pt idx="108">
                  <c:v>113.07446117308747</c:v>
                </c:pt>
                <c:pt idx="109">
                  <c:v>119.48190420787019</c:v>
                </c:pt>
                <c:pt idx="110">
                  <c:v>126.29959151886955</c:v>
                </c:pt>
                <c:pt idx="111">
                  <c:v>133.0421287525442</c:v>
                </c:pt>
                <c:pt idx="112">
                  <c:v>142.04888671425473</c:v>
                </c:pt>
                <c:pt idx="113">
                  <c:v>153.0958466919812</c:v>
                </c:pt>
                <c:pt idx="114">
                  <c:v>168.36777589291665</c:v>
                </c:pt>
                <c:pt idx="115">
                  <c:v>189.14653317652275</c:v>
                </c:pt>
                <c:pt idx="116">
                  <c:v>202.82967937409722</c:v>
                </c:pt>
                <c:pt idx="117">
                  <c:v>194.67133778323023</c:v>
                </c:pt>
                <c:pt idx="118">
                  <c:v>188.93728626673857</c:v>
                </c:pt>
                <c:pt idx="119">
                  <c:v>184.2399619018726</c:v>
                </c:pt>
                <c:pt idx="120">
                  <c:v>174.22955385916114</c:v>
                </c:pt>
                <c:pt idx="121">
                  <c:v>160.95579734085</c:v>
                </c:pt>
                <c:pt idx="122">
                  <c:v>154.74737470264827</c:v>
                </c:pt>
                <c:pt idx="123">
                  <c:v>145.84836406689286</c:v>
                </c:pt>
                <c:pt idx="124">
                  <c:v>137.2445647225583</c:v>
                </c:pt>
                <c:pt idx="125">
                  <c:v>130.45484526843725</c:v>
                </c:pt>
                <c:pt idx="126">
                  <c:v>133.18108316241745</c:v>
                </c:pt>
                <c:pt idx="127">
                  <c:v>136.18198575422753</c:v>
                </c:pt>
                <c:pt idx="128">
                  <c:v>134.1626184757083</c:v>
                </c:pt>
                <c:pt idx="129">
                  <c:v>129.9900456839889</c:v>
                </c:pt>
                <c:pt idx="130">
                  <c:v>135.23550964782126</c:v>
                </c:pt>
                <c:pt idx="131">
                  <c:v>132.4863603045362</c:v>
                </c:pt>
              </c:numCache>
            </c:numRef>
          </c:yVal>
          <c:smooth val="0"/>
        </c:ser>
        <c:ser>
          <c:idx val="1"/>
          <c:order val="1"/>
          <c:tx>
            <c:v>Building Costs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Data!$C$8:$C$130</c:f>
              <c:numCache>
                <c:ptCount val="123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xVal>
          <c:yVal>
            <c:numRef>
              <c:f>Data!$D$8:$D$130</c:f>
              <c:numCache>
                <c:ptCount val="123"/>
                <c:pt idx="0">
                  <c:v>51.36233983496865</c:v>
                </c:pt>
                <c:pt idx="1">
                  <c:v>47.266162908553916</c:v>
                </c:pt>
                <c:pt idx="2">
                  <c:v>52.0481550155526</c:v>
                </c:pt>
                <c:pt idx="3">
                  <c:v>44.673331550321265</c:v>
                </c:pt>
                <c:pt idx="4">
                  <c:v>57.26343379944134</c:v>
                </c:pt>
                <c:pt idx="5">
                  <c:v>61.470338429243704</c:v>
                </c:pt>
                <c:pt idx="6">
                  <c:v>60.06894542897356</c:v>
                </c:pt>
                <c:pt idx="7">
                  <c:v>62.38489275638975</c:v>
                </c:pt>
                <c:pt idx="8">
                  <c:v>61.438038202283494</c:v>
                </c:pt>
                <c:pt idx="9">
                  <c:v>64.04460579646552</c:v>
                </c:pt>
                <c:pt idx="10">
                  <c:v>49.420633813161956</c:v>
                </c:pt>
                <c:pt idx="11">
                  <c:v>51.25232443809333</c:v>
                </c:pt>
                <c:pt idx="12">
                  <c:v>50.516165104586726</c:v>
                </c:pt>
                <c:pt idx="13">
                  <c:v>43.54354963572615</c:v>
                </c:pt>
                <c:pt idx="14">
                  <c:v>47.08562106216257</c:v>
                </c:pt>
                <c:pt idx="15">
                  <c:v>47.11098374931208</c:v>
                </c:pt>
                <c:pt idx="16">
                  <c:v>51.76914843463732</c:v>
                </c:pt>
                <c:pt idx="17">
                  <c:v>49.544707383141926</c:v>
                </c:pt>
                <c:pt idx="18">
                  <c:v>50.125714115545215</c:v>
                </c:pt>
                <c:pt idx="19">
                  <c:v>44.071666122663565</c:v>
                </c:pt>
                <c:pt idx="20">
                  <c:v>37.98176671894794</c:v>
                </c:pt>
                <c:pt idx="21">
                  <c:v>42.29755768803429</c:v>
                </c:pt>
                <c:pt idx="22">
                  <c:v>42.25410832340377</c:v>
                </c:pt>
                <c:pt idx="23">
                  <c:v>40.33646953517861</c:v>
                </c:pt>
                <c:pt idx="24">
                  <c:v>34.47783935401113</c:v>
                </c:pt>
                <c:pt idx="25">
                  <c:v>35.317522956253846</c:v>
                </c:pt>
                <c:pt idx="26">
                  <c:v>47.29616864718569</c:v>
                </c:pt>
                <c:pt idx="27">
                  <c:v>53.5943013678033</c:v>
                </c:pt>
                <c:pt idx="28">
                  <c:v>42.64391738003613</c:v>
                </c:pt>
                <c:pt idx="29">
                  <c:v>36.18271777700035</c:v>
                </c:pt>
                <c:pt idx="30">
                  <c:v>40.27179996980633</c:v>
                </c:pt>
                <c:pt idx="31">
                  <c:v>32.80518503515523</c:v>
                </c:pt>
                <c:pt idx="32">
                  <c:v>34.437609584562686</c:v>
                </c:pt>
                <c:pt idx="33">
                  <c:v>41.571114427079245</c:v>
                </c:pt>
                <c:pt idx="34">
                  <c:v>40.36963713149891</c:v>
                </c:pt>
                <c:pt idx="35">
                  <c:v>39.71851395195861</c:v>
                </c:pt>
                <c:pt idx="36">
                  <c:v>38.806698996624704</c:v>
                </c:pt>
                <c:pt idx="37">
                  <c:v>39.908269849996074</c:v>
                </c:pt>
                <c:pt idx="38">
                  <c:v>40.803719251192454</c:v>
                </c:pt>
                <c:pt idx="39">
                  <c:v>41.93969438898694</c:v>
                </c:pt>
                <c:pt idx="40">
                  <c:v>40.62221707833813</c:v>
                </c:pt>
                <c:pt idx="41">
                  <c:v>39.67346769425457</c:v>
                </c:pt>
                <c:pt idx="42">
                  <c:v>34.39721356158959</c:v>
                </c:pt>
                <c:pt idx="43">
                  <c:v>43.078444157493465</c:v>
                </c:pt>
                <c:pt idx="44">
                  <c:v>47.50403984873474</c:v>
                </c:pt>
                <c:pt idx="45">
                  <c:v>45.83077321087864</c:v>
                </c:pt>
                <c:pt idx="46">
                  <c:v>46.79908533913362</c:v>
                </c:pt>
                <c:pt idx="47">
                  <c:v>52.19452664740583</c:v>
                </c:pt>
                <c:pt idx="48">
                  <c:v>52.09138282139235</c:v>
                </c:pt>
                <c:pt idx="49">
                  <c:v>52.83554543312652</c:v>
                </c:pt>
                <c:pt idx="50">
                  <c:v>54.836438710493944</c:v>
                </c:pt>
                <c:pt idx="51">
                  <c:v>56.18900572756444</c:v>
                </c:pt>
                <c:pt idx="52">
                  <c:v>53.09349646162413</c:v>
                </c:pt>
                <c:pt idx="53">
                  <c:v>50.87879093461198</c:v>
                </c:pt>
                <c:pt idx="54">
                  <c:v>50.71151889695614</c:v>
                </c:pt>
                <c:pt idx="55">
                  <c:v>50.41571180609175</c:v>
                </c:pt>
                <c:pt idx="56">
                  <c:v>54.05276416821222</c:v>
                </c:pt>
                <c:pt idx="57">
                  <c:v>54.663052789035625</c:v>
                </c:pt>
                <c:pt idx="58">
                  <c:v>54.024908200592435</c:v>
                </c:pt>
                <c:pt idx="59">
                  <c:v>55.07055158512002</c:v>
                </c:pt>
                <c:pt idx="60">
                  <c:v>59.91718620237915</c:v>
                </c:pt>
                <c:pt idx="61">
                  <c:v>59.278698601377414</c:v>
                </c:pt>
                <c:pt idx="62">
                  <c:v>58.94343771717821</c:v>
                </c:pt>
                <c:pt idx="63">
                  <c:v>60.839220095318</c:v>
                </c:pt>
                <c:pt idx="64">
                  <c:v>62.254476192033295</c:v>
                </c:pt>
                <c:pt idx="65">
                  <c:v>65.95528266961516</c:v>
                </c:pt>
                <c:pt idx="66">
                  <c:v>68.79148786031361</c:v>
                </c:pt>
                <c:pt idx="67">
                  <c:v>69.24632103959016</c:v>
                </c:pt>
                <c:pt idx="68">
                  <c:v>68.92571419784174</c:v>
                </c:pt>
                <c:pt idx="69">
                  <c:v>70.95296771625183</c:v>
                </c:pt>
                <c:pt idx="70">
                  <c:v>71.6361425754315</c:v>
                </c:pt>
                <c:pt idx="71">
                  <c:v>71.5681969959156</c:v>
                </c:pt>
                <c:pt idx="72">
                  <c:v>72.59299981674913</c:v>
                </c:pt>
                <c:pt idx="73">
                  <c:v>73.3670177367553</c:v>
                </c:pt>
                <c:pt idx="74">
                  <c:v>74.3671173214772</c:v>
                </c:pt>
                <c:pt idx="75">
                  <c:v>75.45724616230389</c:v>
                </c:pt>
                <c:pt idx="76">
                  <c:v>76.74926786090913</c:v>
                </c:pt>
                <c:pt idx="77">
                  <c:v>77.15051023392057</c:v>
                </c:pt>
                <c:pt idx="78">
                  <c:v>79.39056456852481</c:v>
                </c:pt>
                <c:pt idx="79">
                  <c:v>83.3230383406119</c:v>
                </c:pt>
                <c:pt idx="80">
                  <c:v>83.04289524740322</c:v>
                </c:pt>
                <c:pt idx="81">
                  <c:v>89.4361858771593</c:v>
                </c:pt>
                <c:pt idx="82">
                  <c:v>95.74309565561677</c:v>
                </c:pt>
                <c:pt idx="83">
                  <c:v>100.30455778467764</c:v>
                </c:pt>
                <c:pt idx="84">
                  <c:v>97.0932715471171</c:v>
                </c:pt>
                <c:pt idx="85">
                  <c:v>94.12250092065096</c:v>
                </c:pt>
                <c:pt idx="86">
                  <c:v>96.23389798331759</c:v>
                </c:pt>
                <c:pt idx="87">
                  <c:v>99.16550372845039</c:v>
                </c:pt>
                <c:pt idx="88">
                  <c:v>100.56884002199011</c:v>
                </c:pt>
                <c:pt idx="89">
                  <c:v>100</c:v>
                </c:pt>
                <c:pt idx="90">
                  <c:v>93.67720900915924</c:v>
                </c:pt>
                <c:pt idx="91">
                  <c:v>90.50387670375918</c:v>
                </c:pt>
                <c:pt idx="92">
                  <c:v>88.95277082894881</c:v>
                </c:pt>
                <c:pt idx="93">
                  <c:v>91.52830101709854</c:v>
                </c:pt>
                <c:pt idx="94">
                  <c:v>89.06159549105747</c:v>
                </c:pt>
                <c:pt idx="95">
                  <c:v>86.30725178409052</c:v>
                </c:pt>
                <c:pt idx="96">
                  <c:v>85.06563925795437</c:v>
                </c:pt>
                <c:pt idx="97">
                  <c:v>85.8001174651263</c:v>
                </c:pt>
                <c:pt idx="98">
                  <c:v>84.31285437542735</c:v>
                </c:pt>
                <c:pt idx="99">
                  <c:v>81.66945023376972</c:v>
                </c:pt>
                <c:pt idx="100">
                  <c:v>79.63498843103021</c:v>
                </c:pt>
                <c:pt idx="101">
                  <c:v>76.74207453599819</c:v>
                </c:pt>
                <c:pt idx="102">
                  <c:v>77.05381962620804</c:v>
                </c:pt>
                <c:pt idx="103">
                  <c:v>78.88788053790942</c:v>
                </c:pt>
                <c:pt idx="104">
                  <c:v>79.89887108940512</c:v>
                </c:pt>
                <c:pt idx="105">
                  <c:v>77.74430980443364</c:v>
                </c:pt>
                <c:pt idx="106">
                  <c:v>77.89285948266286</c:v>
                </c:pt>
                <c:pt idx="107">
                  <c:v>79.39146428733092</c:v>
                </c:pt>
                <c:pt idx="108">
                  <c:v>78.79060548990577</c:v>
                </c:pt>
                <c:pt idx="109">
                  <c:v>78.98128130837776</c:v>
                </c:pt>
                <c:pt idx="110">
                  <c:v>78.72200104739596</c:v>
                </c:pt>
                <c:pt idx="111">
                  <c:v>76.6401606998153</c:v>
                </c:pt>
                <c:pt idx="112">
                  <c:v>76.81353949728835</c:v>
                </c:pt>
                <c:pt idx="113">
                  <c:v>76.31543515929664</c:v>
                </c:pt>
                <c:pt idx="114">
                  <c:v>80.77302578850316</c:v>
                </c:pt>
                <c:pt idx="115">
                  <c:v>82.7948477196798</c:v>
                </c:pt>
                <c:pt idx="116">
                  <c:v>82.72701137236604</c:v>
                </c:pt>
                <c:pt idx="117">
                  <c:v>83.19660676053614</c:v>
                </c:pt>
                <c:pt idx="118">
                  <c:v>83.44615919614644</c:v>
                </c:pt>
                <c:pt idx="119">
                  <c:v>84.80835495034087</c:v>
                </c:pt>
                <c:pt idx="120">
                  <c:v>84.1807243126071</c:v>
                </c:pt>
              </c:numCache>
            </c:numRef>
          </c:yVal>
          <c:smooth val="0"/>
        </c:ser>
        <c:ser>
          <c:idx val="3"/>
          <c:order val="3"/>
          <c:tx>
            <c:v>Interest Rate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Data!$C$8:$C$132</c:f>
              <c:numCache>
                <c:ptCount val="125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xVal>
          <c:yVal>
            <c:numRef>
              <c:f>Data!$F$8:$F$132</c:f>
              <c:numCache>
                <c:ptCount val="125"/>
                <c:pt idx="0">
                  <c:v>3.42</c:v>
                </c:pt>
                <c:pt idx="1">
                  <c:v>3.62</c:v>
                </c:pt>
                <c:pt idx="2">
                  <c:v>3.6</c:v>
                </c:pt>
                <c:pt idx="3">
                  <c:v>3.75</c:v>
                </c:pt>
                <c:pt idx="4">
                  <c:v>3.7</c:v>
                </c:pt>
                <c:pt idx="5">
                  <c:v>3.46</c:v>
                </c:pt>
                <c:pt idx="6">
                  <c:v>3.6</c:v>
                </c:pt>
                <c:pt idx="7">
                  <c:v>3.4</c:v>
                </c:pt>
                <c:pt idx="8">
                  <c:v>3.35</c:v>
                </c:pt>
                <c:pt idx="9">
                  <c:v>3.1</c:v>
                </c:pt>
                <c:pt idx="10">
                  <c:v>3.15</c:v>
                </c:pt>
                <c:pt idx="11">
                  <c:v>3.1</c:v>
                </c:pt>
                <c:pt idx="12">
                  <c:v>3.18</c:v>
                </c:pt>
                <c:pt idx="13">
                  <c:v>3.3</c:v>
                </c:pt>
                <c:pt idx="14">
                  <c:v>3.4</c:v>
                </c:pt>
                <c:pt idx="15">
                  <c:v>3.48</c:v>
                </c:pt>
                <c:pt idx="16">
                  <c:v>3.43</c:v>
                </c:pt>
                <c:pt idx="17">
                  <c:v>3.67</c:v>
                </c:pt>
                <c:pt idx="18">
                  <c:v>3.87</c:v>
                </c:pt>
                <c:pt idx="19">
                  <c:v>3.76</c:v>
                </c:pt>
                <c:pt idx="20">
                  <c:v>3.91</c:v>
                </c:pt>
                <c:pt idx="21">
                  <c:v>3.98</c:v>
                </c:pt>
                <c:pt idx="22">
                  <c:v>4.01</c:v>
                </c:pt>
                <c:pt idx="23">
                  <c:v>4.45</c:v>
                </c:pt>
                <c:pt idx="24">
                  <c:v>4.16</c:v>
                </c:pt>
                <c:pt idx="25">
                  <c:v>4.24</c:v>
                </c:pt>
                <c:pt idx="26">
                  <c:v>4.05</c:v>
                </c:pt>
                <c:pt idx="27">
                  <c:v>4.23</c:v>
                </c:pt>
                <c:pt idx="28">
                  <c:v>4.57</c:v>
                </c:pt>
                <c:pt idx="29">
                  <c:v>4.5</c:v>
                </c:pt>
                <c:pt idx="30">
                  <c:v>4.97</c:v>
                </c:pt>
                <c:pt idx="31">
                  <c:v>5.09</c:v>
                </c:pt>
                <c:pt idx="32">
                  <c:v>4.3</c:v>
                </c:pt>
                <c:pt idx="33">
                  <c:v>4.36</c:v>
                </c:pt>
                <c:pt idx="34">
                  <c:v>4.06</c:v>
                </c:pt>
                <c:pt idx="35">
                  <c:v>3.86</c:v>
                </c:pt>
                <c:pt idx="36">
                  <c:v>3.68</c:v>
                </c:pt>
                <c:pt idx="37">
                  <c:v>3.34</c:v>
                </c:pt>
                <c:pt idx="38">
                  <c:v>3.33</c:v>
                </c:pt>
                <c:pt idx="39">
                  <c:v>3.6</c:v>
                </c:pt>
                <c:pt idx="40">
                  <c:v>3.29</c:v>
                </c:pt>
                <c:pt idx="41">
                  <c:v>3.34</c:v>
                </c:pt>
                <c:pt idx="42">
                  <c:v>3.68</c:v>
                </c:pt>
                <c:pt idx="43">
                  <c:v>3.31</c:v>
                </c:pt>
                <c:pt idx="44">
                  <c:v>3.12</c:v>
                </c:pt>
                <c:pt idx="45">
                  <c:v>2.79</c:v>
                </c:pt>
                <c:pt idx="46">
                  <c:v>2.65</c:v>
                </c:pt>
                <c:pt idx="47">
                  <c:v>2.68</c:v>
                </c:pt>
                <c:pt idx="48">
                  <c:v>2.56</c:v>
                </c:pt>
                <c:pt idx="49">
                  <c:v>2.36</c:v>
                </c:pt>
                <c:pt idx="50">
                  <c:v>2.21</c:v>
                </c:pt>
                <c:pt idx="51">
                  <c:v>1.95</c:v>
                </c:pt>
                <c:pt idx="52">
                  <c:v>2.46</c:v>
                </c:pt>
                <c:pt idx="53">
                  <c:v>2.47</c:v>
                </c:pt>
                <c:pt idx="54">
                  <c:v>2.48</c:v>
                </c:pt>
                <c:pt idx="55">
                  <c:v>2.37</c:v>
                </c:pt>
                <c:pt idx="56">
                  <c:v>2.19</c:v>
                </c:pt>
                <c:pt idx="57">
                  <c:v>2.25</c:v>
                </c:pt>
                <c:pt idx="58">
                  <c:v>2.44</c:v>
                </c:pt>
                <c:pt idx="59">
                  <c:v>2.31</c:v>
                </c:pt>
                <c:pt idx="60">
                  <c:v>2.32</c:v>
                </c:pt>
                <c:pt idx="61">
                  <c:v>2.57</c:v>
                </c:pt>
                <c:pt idx="62">
                  <c:v>2.68</c:v>
                </c:pt>
                <c:pt idx="63">
                  <c:v>2.83</c:v>
                </c:pt>
                <c:pt idx="64">
                  <c:v>2.48</c:v>
                </c:pt>
                <c:pt idx="65">
                  <c:v>2.61</c:v>
                </c:pt>
                <c:pt idx="66">
                  <c:v>2.9</c:v>
                </c:pt>
                <c:pt idx="67">
                  <c:v>3.46</c:v>
                </c:pt>
                <c:pt idx="68">
                  <c:v>3.09</c:v>
                </c:pt>
                <c:pt idx="69">
                  <c:v>4.02</c:v>
                </c:pt>
                <c:pt idx="70">
                  <c:v>4.72</c:v>
                </c:pt>
                <c:pt idx="71">
                  <c:v>3.84</c:v>
                </c:pt>
                <c:pt idx="72">
                  <c:v>4.08</c:v>
                </c:pt>
                <c:pt idx="73">
                  <c:v>3.83</c:v>
                </c:pt>
                <c:pt idx="74">
                  <c:v>4.17</c:v>
                </c:pt>
                <c:pt idx="75">
                  <c:v>4.19</c:v>
                </c:pt>
                <c:pt idx="76">
                  <c:v>4.61</c:v>
                </c:pt>
                <c:pt idx="77">
                  <c:v>4.58</c:v>
                </c:pt>
                <c:pt idx="78">
                  <c:v>5.53</c:v>
                </c:pt>
                <c:pt idx="79">
                  <c:v>6.04</c:v>
                </c:pt>
                <c:pt idx="80">
                  <c:v>7.79</c:v>
                </c:pt>
                <c:pt idx="81">
                  <c:v>6.24</c:v>
                </c:pt>
                <c:pt idx="82">
                  <c:v>5.95</c:v>
                </c:pt>
                <c:pt idx="83">
                  <c:v>6.46</c:v>
                </c:pt>
                <c:pt idx="84">
                  <c:v>6.99</c:v>
                </c:pt>
                <c:pt idx="85">
                  <c:v>7.5</c:v>
                </c:pt>
                <c:pt idx="86">
                  <c:v>7.74</c:v>
                </c:pt>
                <c:pt idx="87">
                  <c:v>7.21</c:v>
                </c:pt>
                <c:pt idx="88">
                  <c:v>7.96</c:v>
                </c:pt>
                <c:pt idx="89">
                  <c:v>9.1</c:v>
                </c:pt>
                <c:pt idx="90">
                  <c:v>10.8</c:v>
                </c:pt>
                <c:pt idx="91">
                  <c:v>12.57</c:v>
                </c:pt>
                <c:pt idx="92">
                  <c:v>14.59</c:v>
                </c:pt>
                <c:pt idx="93">
                  <c:v>10.46</c:v>
                </c:pt>
                <c:pt idx="94">
                  <c:v>11.67</c:v>
                </c:pt>
                <c:pt idx="95">
                  <c:v>11.38</c:v>
                </c:pt>
                <c:pt idx="96">
                  <c:v>9.19</c:v>
                </c:pt>
                <c:pt idx="97">
                  <c:v>7.08</c:v>
                </c:pt>
                <c:pt idx="98">
                  <c:v>8.67</c:v>
                </c:pt>
                <c:pt idx="99">
                  <c:v>9.09</c:v>
                </c:pt>
                <c:pt idx="100">
                  <c:v>8.21</c:v>
                </c:pt>
                <c:pt idx="101">
                  <c:v>8.09</c:v>
                </c:pt>
                <c:pt idx="102">
                  <c:v>7.03</c:v>
                </c:pt>
                <c:pt idx="103">
                  <c:v>6.6</c:v>
                </c:pt>
                <c:pt idx="104">
                  <c:v>5.75</c:v>
                </c:pt>
                <c:pt idx="105">
                  <c:v>7.78</c:v>
                </c:pt>
                <c:pt idx="106">
                  <c:v>5.65</c:v>
                </c:pt>
                <c:pt idx="107">
                  <c:v>6.58</c:v>
                </c:pt>
                <c:pt idx="108">
                  <c:v>5.54</c:v>
                </c:pt>
                <c:pt idx="109">
                  <c:v>4.72</c:v>
                </c:pt>
                <c:pt idx="110">
                  <c:v>6.66</c:v>
                </c:pt>
                <c:pt idx="111">
                  <c:v>5.16</c:v>
                </c:pt>
                <c:pt idx="112">
                  <c:v>5.04</c:v>
                </c:pt>
                <c:pt idx="113">
                  <c:v>4.05</c:v>
                </c:pt>
                <c:pt idx="114">
                  <c:v>4.15</c:v>
                </c:pt>
                <c:pt idx="115">
                  <c:v>4.22</c:v>
                </c:pt>
                <c:pt idx="116">
                  <c:v>4.42</c:v>
                </c:pt>
                <c:pt idx="117">
                  <c:v>4.76</c:v>
                </c:pt>
                <c:pt idx="118">
                  <c:v>3.74</c:v>
                </c:pt>
                <c:pt idx="119">
                  <c:v>2.52</c:v>
                </c:pt>
                <c:pt idx="120">
                  <c:v>3.73</c:v>
                </c:pt>
              </c:numCache>
            </c:numRef>
          </c:yVal>
          <c:smooth val="0"/>
        </c:ser>
        <c:axId val="54695954"/>
        <c:axId val="22501539"/>
      </c:scatterChart>
      <c:scatterChart>
        <c:scatterStyle val="lineMarker"/>
        <c:varyColors val="0"/>
        <c:ser>
          <c:idx val="2"/>
          <c:order val="2"/>
          <c:tx>
            <c:v>Population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Data!$C$8:$C$130</c:f>
              <c:numCache>
                <c:ptCount val="123"/>
                <c:pt idx="0">
                  <c:v>1890</c:v>
                </c:pt>
                <c:pt idx="1">
                  <c:v>1891</c:v>
                </c:pt>
                <c:pt idx="2">
                  <c:v>1892</c:v>
                </c:pt>
                <c:pt idx="3">
                  <c:v>1893</c:v>
                </c:pt>
                <c:pt idx="4">
                  <c:v>1894</c:v>
                </c:pt>
                <c:pt idx="5">
                  <c:v>1895</c:v>
                </c:pt>
                <c:pt idx="6">
                  <c:v>1896</c:v>
                </c:pt>
                <c:pt idx="7">
                  <c:v>1897</c:v>
                </c:pt>
                <c:pt idx="8">
                  <c:v>1898</c:v>
                </c:pt>
                <c:pt idx="9">
                  <c:v>1899</c:v>
                </c:pt>
                <c:pt idx="10">
                  <c:v>1900</c:v>
                </c:pt>
                <c:pt idx="11">
                  <c:v>1901</c:v>
                </c:pt>
                <c:pt idx="12">
                  <c:v>1902</c:v>
                </c:pt>
                <c:pt idx="13">
                  <c:v>1903</c:v>
                </c:pt>
                <c:pt idx="14">
                  <c:v>1904</c:v>
                </c:pt>
                <c:pt idx="15">
                  <c:v>1905</c:v>
                </c:pt>
                <c:pt idx="16">
                  <c:v>1906</c:v>
                </c:pt>
                <c:pt idx="17">
                  <c:v>1907</c:v>
                </c:pt>
                <c:pt idx="18">
                  <c:v>1908</c:v>
                </c:pt>
                <c:pt idx="19">
                  <c:v>1909</c:v>
                </c:pt>
                <c:pt idx="20">
                  <c:v>1910</c:v>
                </c:pt>
                <c:pt idx="21">
                  <c:v>1911</c:v>
                </c:pt>
                <c:pt idx="22">
                  <c:v>1912</c:v>
                </c:pt>
                <c:pt idx="23">
                  <c:v>1913</c:v>
                </c:pt>
                <c:pt idx="24">
                  <c:v>1914</c:v>
                </c:pt>
                <c:pt idx="25">
                  <c:v>1915</c:v>
                </c:pt>
                <c:pt idx="26">
                  <c:v>1916</c:v>
                </c:pt>
                <c:pt idx="27">
                  <c:v>1917</c:v>
                </c:pt>
                <c:pt idx="28">
                  <c:v>1918</c:v>
                </c:pt>
                <c:pt idx="29">
                  <c:v>1919</c:v>
                </c:pt>
                <c:pt idx="30">
                  <c:v>1920</c:v>
                </c:pt>
                <c:pt idx="31">
                  <c:v>1921</c:v>
                </c:pt>
                <c:pt idx="32">
                  <c:v>1922</c:v>
                </c:pt>
                <c:pt idx="33">
                  <c:v>1923</c:v>
                </c:pt>
                <c:pt idx="34">
                  <c:v>1924</c:v>
                </c:pt>
                <c:pt idx="35">
                  <c:v>1925</c:v>
                </c:pt>
                <c:pt idx="36">
                  <c:v>1926</c:v>
                </c:pt>
                <c:pt idx="37">
                  <c:v>1927</c:v>
                </c:pt>
                <c:pt idx="38">
                  <c:v>1928</c:v>
                </c:pt>
                <c:pt idx="39">
                  <c:v>1929</c:v>
                </c:pt>
                <c:pt idx="40">
                  <c:v>1930</c:v>
                </c:pt>
                <c:pt idx="41">
                  <c:v>1931</c:v>
                </c:pt>
                <c:pt idx="42">
                  <c:v>1932</c:v>
                </c:pt>
                <c:pt idx="43">
                  <c:v>1933</c:v>
                </c:pt>
                <c:pt idx="44">
                  <c:v>1934</c:v>
                </c:pt>
                <c:pt idx="45">
                  <c:v>1935</c:v>
                </c:pt>
                <c:pt idx="46">
                  <c:v>1936</c:v>
                </c:pt>
                <c:pt idx="47">
                  <c:v>1937</c:v>
                </c:pt>
                <c:pt idx="48">
                  <c:v>1938</c:v>
                </c:pt>
                <c:pt idx="49">
                  <c:v>1939</c:v>
                </c:pt>
                <c:pt idx="50">
                  <c:v>1940</c:v>
                </c:pt>
                <c:pt idx="51">
                  <c:v>1941</c:v>
                </c:pt>
                <c:pt idx="52">
                  <c:v>1942</c:v>
                </c:pt>
                <c:pt idx="53">
                  <c:v>1943</c:v>
                </c:pt>
                <c:pt idx="54">
                  <c:v>1944</c:v>
                </c:pt>
                <c:pt idx="55">
                  <c:v>1945</c:v>
                </c:pt>
                <c:pt idx="56">
                  <c:v>1946</c:v>
                </c:pt>
                <c:pt idx="57">
                  <c:v>1947</c:v>
                </c:pt>
                <c:pt idx="58">
                  <c:v>1948</c:v>
                </c:pt>
                <c:pt idx="59">
                  <c:v>1949</c:v>
                </c:pt>
                <c:pt idx="60">
                  <c:v>1950</c:v>
                </c:pt>
                <c:pt idx="61">
                  <c:v>1951</c:v>
                </c:pt>
                <c:pt idx="62">
                  <c:v>1952</c:v>
                </c:pt>
                <c:pt idx="63">
                  <c:v>1953</c:v>
                </c:pt>
                <c:pt idx="64">
                  <c:v>1954</c:v>
                </c:pt>
                <c:pt idx="65">
                  <c:v>1955</c:v>
                </c:pt>
                <c:pt idx="66">
                  <c:v>1956</c:v>
                </c:pt>
                <c:pt idx="67">
                  <c:v>1957</c:v>
                </c:pt>
                <c:pt idx="68">
                  <c:v>1958</c:v>
                </c:pt>
                <c:pt idx="69">
                  <c:v>1959</c:v>
                </c:pt>
                <c:pt idx="70">
                  <c:v>1960</c:v>
                </c:pt>
                <c:pt idx="71">
                  <c:v>1961</c:v>
                </c:pt>
                <c:pt idx="72">
                  <c:v>1962</c:v>
                </c:pt>
                <c:pt idx="73">
                  <c:v>1963</c:v>
                </c:pt>
                <c:pt idx="74">
                  <c:v>1964</c:v>
                </c:pt>
                <c:pt idx="75">
                  <c:v>1965</c:v>
                </c:pt>
                <c:pt idx="76">
                  <c:v>1966</c:v>
                </c:pt>
                <c:pt idx="77">
                  <c:v>1967</c:v>
                </c:pt>
                <c:pt idx="78">
                  <c:v>1968</c:v>
                </c:pt>
                <c:pt idx="79">
                  <c:v>1969</c:v>
                </c:pt>
                <c:pt idx="80">
                  <c:v>1970</c:v>
                </c:pt>
                <c:pt idx="81">
                  <c:v>1971</c:v>
                </c:pt>
                <c:pt idx="82">
                  <c:v>1972</c:v>
                </c:pt>
                <c:pt idx="83">
                  <c:v>1973</c:v>
                </c:pt>
                <c:pt idx="84">
                  <c:v>1974</c:v>
                </c:pt>
                <c:pt idx="85">
                  <c:v>1975</c:v>
                </c:pt>
                <c:pt idx="86">
                  <c:v>1976</c:v>
                </c:pt>
                <c:pt idx="87">
                  <c:v>1977</c:v>
                </c:pt>
                <c:pt idx="88">
                  <c:v>1978</c:v>
                </c:pt>
                <c:pt idx="89">
                  <c:v>1979</c:v>
                </c:pt>
                <c:pt idx="90">
                  <c:v>1980</c:v>
                </c:pt>
                <c:pt idx="91">
                  <c:v>1981</c:v>
                </c:pt>
                <c:pt idx="92">
                  <c:v>1982</c:v>
                </c:pt>
                <c:pt idx="93">
                  <c:v>1983</c:v>
                </c:pt>
                <c:pt idx="94">
                  <c:v>1984</c:v>
                </c:pt>
                <c:pt idx="95">
                  <c:v>1985</c:v>
                </c:pt>
                <c:pt idx="96">
                  <c:v>1986</c:v>
                </c:pt>
                <c:pt idx="97">
                  <c:v>1987</c:v>
                </c:pt>
                <c:pt idx="98">
                  <c:v>1988</c:v>
                </c:pt>
                <c:pt idx="99">
                  <c:v>1989</c:v>
                </c:pt>
                <c:pt idx="100">
                  <c:v>1990</c:v>
                </c:pt>
                <c:pt idx="101">
                  <c:v>1991</c:v>
                </c:pt>
                <c:pt idx="102">
                  <c:v>1992</c:v>
                </c:pt>
                <c:pt idx="103">
                  <c:v>1993</c:v>
                </c:pt>
                <c:pt idx="104">
                  <c:v>1994</c:v>
                </c:pt>
                <c:pt idx="105">
                  <c:v>1995</c:v>
                </c:pt>
                <c:pt idx="106">
                  <c:v>1996</c:v>
                </c:pt>
                <c:pt idx="107">
                  <c:v>1997</c:v>
                </c:pt>
                <c:pt idx="108">
                  <c:v>1998</c:v>
                </c:pt>
                <c:pt idx="109">
                  <c:v>1999</c:v>
                </c:pt>
                <c:pt idx="110">
                  <c:v>2000</c:v>
                </c:pt>
                <c:pt idx="111">
                  <c:v>2001</c:v>
                </c:pt>
                <c:pt idx="112">
                  <c:v>2002</c:v>
                </c:pt>
                <c:pt idx="113">
                  <c:v>2003</c:v>
                </c:pt>
                <c:pt idx="114">
                  <c:v>2004</c:v>
                </c:pt>
                <c:pt idx="115">
                  <c:v>2005</c:v>
                </c:pt>
                <c:pt idx="116">
                  <c:v>2006</c:v>
                </c:pt>
                <c:pt idx="117">
                  <c:v>2007</c:v>
                </c:pt>
                <c:pt idx="118">
                  <c:v>2008</c:v>
                </c:pt>
                <c:pt idx="119">
                  <c:v>2009</c:v>
                </c:pt>
                <c:pt idx="120">
                  <c:v>2010</c:v>
                </c:pt>
              </c:numCache>
            </c:numRef>
          </c:xVal>
          <c:yVal>
            <c:numRef>
              <c:f>Data!$E$8:$E$130</c:f>
              <c:numCache>
                <c:ptCount val="123"/>
                <c:pt idx="0">
                  <c:v>63.056</c:v>
                </c:pt>
                <c:pt idx="1">
                  <c:v>64.361</c:v>
                </c:pt>
                <c:pt idx="2">
                  <c:v>65.666</c:v>
                </c:pt>
                <c:pt idx="3">
                  <c:v>66.97</c:v>
                </c:pt>
                <c:pt idx="4">
                  <c:v>68.275</c:v>
                </c:pt>
                <c:pt idx="5">
                  <c:v>69.58</c:v>
                </c:pt>
                <c:pt idx="6">
                  <c:v>70.885</c:v>
                </c:pt>
                <c:pt idx="7">
                  <c:v>72.189</c:v>
                </c:pt>
                <c:pt idx="8">
                  <c:v>73.494</c:v>
                </c:pt>
                <c:pt idx="9">
                  <c:v>74.799</c:v>
                </c:pt>
                <c:pt idx="10">
                  <c:v>76.094</c:v>
                </c:pt>
                <c:pt idx="11">
                  <c:v>77.584</c:v>
                </c:pt>
                <c:pt idx="12">
                  <c:v>79.163</c:v>
                </c:pt>
                <c:pt idx="13">
                  <c:v>80.632</c:v>
                </c:pt>
                <c:pt idx="14">
                  <c:v>82.166</c:v>
                </c:pt>
                <c:pt idx="15">
                  <c:v>83.822</c:v>
                </c:pt>
                <c:pt idx="16">
                  <c:v>85.45</c:v>
                </c:pt>
                <c:pt idx="17">
                  <c:v>87.008</c:v>
                </c:pt>
                <c:pt idx="18">
                  <c:v>88.71</c:v>
                </c:pt>
                <c:pt idx="19">
                  <c:v>90.49</c:v>
                </c:pt>
                <c:pt idx="20">
                  <c:v>92.407</c:v>
                </c:pt>
                <c:pt idx="21">
                  <c:v>93.863</c:v>
                </c:pt>
                <c:pt idx="22">
                  <c:v>95.335</c:v>
                </c:pt>
                <c:pt idx="23">
                  <c:v>97.225</c:v>
                </c:pt>
                <c:pt idx="24">
                  <c:v>99.111</c:v>
                </c:pt>
                <c:pt idx="25">
                  <c:v>100.546</c:v>
                </c:pt>
                <c:pt idx="26">
                  <c:v>101.961</c:v>
                </c:pt>
                <c:pt idx="27">
                  <c:v>103.268</c:v>
                </c:pt>
                <c:pt idx="28">
                  <c:v>103.208</c:v>
                </c:pt>
                <c:pt idx="29">
                  <c:v>104.514</c:v>
                </c:pt>
                <c:pt idx="30">
                  <c:v>106.541</c:v>
                </c:pt>
                <c:pt idx="31">
                  <c:v>108.538</c:v>
                </c:pt>
                <c:pt idx="32">
                  <c:v>110.049</c:v>
                </c:pt>
                <c:pt idx="33">
                  <c:v>111.947</c:v>
                </c:pt>
                <c:pt idx="34">
                  <c:v>114.109</c:v>
                </c:pt>
                <c:pt idx="35">
                  <c:v>115.829</c:v>
                </c:pt>
                <c:pt idx="36">
                  <c:v>117.397</c:v>
                </c:pt>
                <c:pt idx="37">
                  <c:v>119.035</c:v>
                </c:pt>
                <c:pt idx="38">
                  <c:v>120.509</c:v>
                </c:pt>
                <c:pt idx="39">
                  <c:v>121.878</c:v>
                </c:pt>
                <c:pt idx="40">
                  <c:v>123.188</c:v>
                </c:pt>
                <c:pt idx="41">
                  <c:v>124.149</c:v>
                </c:pt>
                <c:pt idx="42">
                  <c:v>124.949</c:v>
                </c:pt>
                <c:pt idx="43">
                  <c:v>125.69</c:v>
                </c:pt>
                <c:pt idx="44">
                  <c:v>126.485</c:v>
                </c:pt>
                <c:pt idx="45">
                  <c:v>127.362</c:v>
                </c:pt>
                <c:pt idx="46">
                  <c:v>128.181</c:v>
                </c:pt>
                <c:pt idx="47">
                  <c:v>128.961</c:v>
                </c:pt>
                <c:pt idx="48">
                  <c:v>129.969</c:v>
                </c:pt>
                <c:pt idx="49">
                  <c:v>131.028</c:v>
                </c:pt>
                <c:pt idx="50">
                  <c:v>132.122</c:v>
                </c:pt>
                <c:pt idx="51">
                  <c:v>133.402</c:v>
                </c:pt>
                <c:pt idx="52">
                  <c:v>134.86</c:v>
                </c:pt>
                <c:pt idx="53">
                  <c:v>136.739</c:v>
                </c:pt>
                <c:pt idx="54">
                  <c:v>138.397</c:v>
                </c:pt>
                <c:pt idx="55">
                  <c:v>139.928</c:v>
                </c:pt>
                <c:pt idx="56">
                  <c:v>141.389</c:v>
                </c:pt>
                <c:pt idx="57">
                  <c:v>144.126</c:v>
                </c:pt>
                <c:pt idx="58">
                  <c:v>146.631</c:v>
                </c:pt>
                <c:pt idx="59">
                  <c:v>149.188</c:v>
                </c:pt>
                <c:pt idx="60">
                  <c:v>151.684</c:v>
                </c:pt>
                <c:pt idx="61">
                  <c:v>154.287</c:v>
                </c:pt>
                <c:pt idx="62">
                  <c:v>156.954</c:v>
                </c:pt>
                <c:pt idx="63">
                  <c:v>159.565</c:v>
                </c:pt>
                <c:pt idx="64">
                  <c:v>162.391</c:v>
                </c:pt>
                <c:pt idx="65">
                  <c:v>165.275</c:v>
                </c:pt>
                <c:pt idx="66">
                  <c:v>168.221</c:v>
                </c:pt>
                <c:pt idx="67">
                  <c:v>171.274</c:v>
                </c:pt>
                <c:pt idx="68">
                  <c:v>174.141</c:v>
                </c:pt>
                <c:pt idx="69">
                  <c:v>177.13</c:v>
                </c:pt>
                <c:pt idx="70">
                  <c:v>180.76</c:v>
                </c:pt>
                <c:pt idx="71">
                  <c:v>183.742</c:v>
                </c:pt>
                <c:pt idx="72">
                  <c:v>186.59</c:v>
                </c:pt>
                <c:pt idx="73">
                  <c:v>189.3</c:v>
                </c:pt>
                <c:pt idx="74">
                  <c:v>191.927</c:v>
                </c:pt>
                <c:pt idx="75">
                  <c:v>194.347</c:v>
                </c:pt>
                <c:pt idx="76">
                  <c:v>196.599</c:v>
                </c:pt>
                <c:pt idx="77">
                  <c:v>198.752</c:v>
                </c:pt>
                <c:pt idx="78">
                  <c:v>200.745</c:v>
                </c:pt>
                <c:pt idx="79">
                  <c:v>202.736</c:v>
                </c:pt>
                <c:pt idx="80">
                  <c:v>205.089</c:v>
                </c:pt>
                <c:pt idx="81">
                  <c:v>207.692</c:v>
                </c:pt>
                <c:pt idx="82">
                  <c:v>209.924</c:v>
                </c:pt>
                <c:pt idx="83">
                  <c:v>211.939</c:v>
                </c:pt>
                <c:pt idx="84">
                  <c:v>213.898</c:v>
                </c:pt>
                <c:pt idx="85">
                  <c:v>215.981</c:v>
                </c:pt>
                <c:pt idx="86">
                  <c:v>218.086</c:v>
                </c:pt>
                <c:pt idx="87">
                  <c:v>220.289</c:v>
                </c:pt>
                <c:pt idx="88">
                  <c:v>222.629</c:v>
                </c:pt>
                <c:pt idx="89">
                  <c:v>225.106</c:v>
                </c:pt>
                <c:pt idx="90">
                  <c:v>227.726</c:v>
                </c:pt>
                <c:pt idx="91">
                  <c:v>230.008</c:v>
                </c:pt>
                <c:pt idx="92">
                  <c:v>232.218</c:v>
                </c:pt>
                <c:pt idx="93">
                  <c:v>234.333</c:v>
                </c:pt>
                <c:pt idx="94">
                  <c:v>236.394</c:v>
                </c:pt>
                <c:pt idx="95">
                  <c:v>238.506</c:v>
                </c:pt>
                <c:pt idx="96">
                  <c:v>240.683</c:v>
                </c:pt>
                <c:pt idx="97">
                  <c:v>242.843</c:v>
                </c:pt>
                <c:pt idx="98">
                  <c:v>245.061</c:v>
                </c:pt>
                <c:pt idx="99">
                  <c:v>247.387</c:v>
                </c:pt>
                <c:pt idx="100">
                  <c:v>250.181</c:v>
                </c:pt>
                <c:pt idx="101">
                  <c:v>253.53</c:v>
                </c:pt>
                <c:pt idx="102">
                  <c:v>256.922</c:v>
                </c:pt>
                <c:pt idx="103">
                  <c:v>260.282</c:v>
                </c:pt>
                <c:pt idx="104">
                  <c:v>263.455</c:v>
                </c:pt>
                <c:pt idx="105">
                  <c:v>266.588</c:v>
                </c:pt>
                <c:pt idx="106">
                  <c:v>269.714</c:v>
                </c:pt>
                <c:pt idx="107">
                  <c:v>272.958</c:v>
                </c:pt>
                <c:pt idx="108">
                  <c:v>276.154</c:v>
                </c:pt>
                <c:pt idx="109">
                  <c:v>279.328</c:v>
                </c:pt>
                <c:pt idx="110">
                  <c:v>282.158336</c:v>
                </c:pt>
                <c:pt idx="111">
                  <c:v>284.915024</c:v>
                </c:pt>
                <c:pt idx="112">
                  <c:v>287.501476</c:v>
                </c:pt>
                <c:pt idx="113">
                  <c:v>289.985771</c:v>
                </c:pt>
                <c:pt idx="114">
                  <c:v>292.805643</c:v>
                </c:pt>
                <c:pt idx="115">
                  <c:v>295.583436</c:v>
                </c:pt>
                <c:pt idx="116">
                  <c:v>298.44242</c:v>
                </c:pt>
                <c:pt idx="117">
                  <c:v>301.279593</c:v>
                </c:pt>
                <c:pt idx="118">
                  <c:v>304.228257</c:v>
                </c:pt>
                <c:pt idx="119">
                  <c:v>307.212123</c:v>
                </c:pt>
                <c:pt idx="120">
                  <c:v>310.232863</c:v>
                </c:pt>
              </c:numCache>
            </c:numRef>
          </c:yVal>
          <c:smooth val="0"/>
        </c:ser>
        <c:axId val="1187260"/>
        <c:axId val="10685341"/>
      </c:scatterChart>
      <c:valAx>
        <c:axId val="5469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2501539"/>
        <c:crosses val="autoZero"/>
        <c:crossBetween val="midCat"/>
        <c:dispUnits/>
      </c:valAx>
      <c:valAx>
        <c:axId val="22501539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Index or Interest Rate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695954"/>
        <c:crosses val="autoZero"/>
        <c:crossBetween val="midCat"/>
        <c:dispUnits/>
      </c:valAx>
      <c:valAx>
        <c:axId val="1187260"/>
        <c:scaling>
          <c:orientation val="minMax"/>
        </c:scaling>
        <c:axPos val="b"/>
        <c:delete val="1"/>
        <c:majorTickMark val="out"/>
        <c:minorTickMark val="none"/>
        <c:tickLblPos val="none"/>
        <c:crossAx val="10685341"/>
        <c:crosses val="max"/>
        <c:crossBetween val="midCat"/>
        <c:dispUnits/>
      </c:valAx>
      <c:valAx>
        <c:axId val="10685341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Population in Millions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8726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0.3765</cdr:y>
    </cdr:from>
    <cdr:to>
      <cdr:x>0.66375</cdr:x>
      <cdr:y>0.44925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448175" y="2228850"/>
          <a:ext cx="13049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66CC"/>
              </a:solidFill>
            </a:rPr>
            <a:t>Home Prices</a:t>
          </a:r>
        </a:p>
      </cdr:txBody>
    </cdr:sp>
  </cdr:relSizeAnchor>
  <cdr:relSizeAnchor xmlns:cdr="http://schemas.openxmlformats.org/drawingml/2006/chartDrawing">
    <cdr:from>
      <cdr:x>0.1195</cdr:x>
      <cdr:y>0.55825</cdr:y>
    </cdr:from>
    <cdr:to>
      <cdr:x>0.3475</cdr:x>
      <cdr:y>0.61825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028700" y="3305175"/>
          <a:ext cx="1981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99CC00"/>
              </a:solidFill>
            </a:rPr>
            <a:t>Building Costs</a:t>
          </a:r>
        </a:p>
      </cdr:txBody>
    </cdr:sp>
  </cdr:relSizeAnchor>
  <cdr:relSizeAnchor xmlns:cdr="http://schemas.openxmlformats.org/drawingml/2006/chartDrawing">
    <cdr:from>
      <cdr:x>0.5435</cdr:x>
      <cdr:y>0.57725</cdr:y>
    </cdr:from>
    <cdr:to>
      <cdr:x>0.676</cdr:x>
      <cdr:y>0.65375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714875" y="3419475"/>
          <a:ext cx="115252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FF00FF"/>
              </a:solidFill>
            </a:rPr>
            <a:t>Population</a:t>
          </a:r>
        </a:p>
      </cdr:txBody>
    </cdr:sp>
  </cdr:relSizeAnchor>
  <cdr:relSizeAnchor xmlns:cdr="http://schemas.openxmlformats.org/drawingml/2006/chartDrawing">
    <cdr:from>
      <cdr:x>0.69725</cdr:x>
      <cdr:y>0.724</cdr:y>
    </cdr:from>
    <cdr:to>
      <cdr:x>0.8645</cdr:x>
      <cdr:y>0.777</cdr:y>
    </cdr:to>
    <cdr:sp>
      <cdr:nvSpPr>
        <cdr:cNvPr id="4" name="Text Box 4"/>
        <cdr:cNvSpPr txBox="1">
          <a:spLocks noChangeArrowheads="1"/>
        </cdr:cNvSpPr>
      </cdr:nvSpPr>
      <cdr:spPr>
        <a:xfrm>
          <a:off x="6048375" y="4295775"/>
          <a:ext cx="14478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Interest Rates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2.75"/>
  <cols>
    <col min="5" max="5" width="9.140625" style="0" customWidth="1"/>
    <col min="10" max="10" width="11.421875" style="0" customWidth="1"/>
  </cols>
  <sheetData>
    <row r="1" ht="12.75">
      <c r="A1" s="2" t="s">
        <v>28</v>
      </c>
    </row>
    <row r="2" spans="1:12" ht="13.5" customHeight="1">
      <c r="A2" s="4" t="s">
        <v>29</v>
      </c>
      <c r="L2" t="s">
        <v>32</v>
      </c>
    </row>
    <row r="3" spans="1:22" ht="12.75">
      <c r="A3" s="5" t="s">
        <v>27</v>
      </c>
      <c r="B3" s="5"/>
      <c r="C3" s="5"/>
      <c r="D3" s="5"/>
      <c r="E3" s="5"/>
      <c r="F3" s="5"/>
      <c r="U3" s="1"/>
      <c r="V3" s="1"/>
    </row>
    <row r="4" spans="1:12" ht="12.75">
      <c r="A4" s="6"/>
      <c r="B4" s="6" t="s">
        <v>8</v>
      </c>
      <c r="C4" s="6"/>
      <c r="D4" s="6" t="s">
        <v>8</v>
      </c>
      <c r="E4" s="6"/>
      <c r="F4" s="6"/>
      <c r="I4" t="s">
        <v>6</v>
      </c>
      <c r="L4" t="s">
        <v>6</v>
      </c>
    </row>
    <row r="5" spans="1:15" ht="12.75">
      <c r="A5" s="6"/>
      <c r="B5" s="6" t="s">
        <v>7</v>
      </c>
      <c r="C5" s="6"/>
      <c r="D5" s="6" t="s">
        <v>16</v>
      </c>
      <c r="E5" s="6" t="s">
        <v>12</v>
      </c>
      <c r="F5" s="6"/>
      <c r="I5" t="s">
        <v>7</v>
      </c>
      <c r="L5" t="s">
        <v>16</v>
      </c>
      <c r="O5" t="s">
        <v>2</v>
      </c>
    </row>
    <row r="6" spans="1:19" ht="12.75">
      <c r="A6" s="6"/>
      <c r="B6" s="6" t="s">
        <v>3</v>
      </c>
      <c r="C6" s="6"/>
      <c r="D6" s="6" t="s">
        <v>15</v>
      </c>
      <c r="E6" s="6" t="s">
        <v>10</v>
      </c>
      <c r="F6" s="6"/>
      <c r="G6" t="s">
        <v>14</v>
      </c>
      <c r="I6" t="s">
        <v>3</v>
      </c>
      <c r="J6" t="s">
        <v>23</v>
      </c>
      <c r="L6" t="s">
        <v>15</v>
      </c>
      <c r="M6" t="s">
        <v>24</v>
      </c>
      <c r="O6" t="s">
        <v>3</v>
      </c>
      <c r="P6" t="s">
        <v>9</v>
      </c>
      <c r="S6" t="s">
        <v>9</v>
      </c>
    </row>
    <row r="7" spans="1:19" ht="12.75">
      <c r="A7" s="6"/>
      <c r="B7" s="6" t="s">
        <v>4</v>
      </c>
      <c r="C7" s="6"/>
      <c r="D7" s="6" t="s">
        <v>4</v>
      </c>
      <c r="E7" s="6" t="s">
        <v>13</v>
      </c>
      <c r="F7" s="6" t="s">
        <v>14</v>
      </c>
      <c r="G7" t="s">
        <v>17</v>
      </c>
      <c r="I7" t="s">
        <v>4</v>
      </c>
      <c r="J7" t="s">
        <v>17</v>
      </c>
      <c r="L7" t="s">
        <v>4</v>
      </c>
      <c r="M7" t="s">
        <v>17</v>
      </c>
      <c r="O7" t="s">
        <v>4</v>
      </c>
      <c r="P7" t="s">
        <v>17</v>
      </c>
      <c r="S7" t="s">
        <v>26</v>
      </c>
    </row>
    <row r="8" spans="1:19" ht="12.75">
      <c r="A8" s="6">
        <v>1890</v>
      </c>
      <c r="B8" s="6">
        <f>100*(I8/O8)/(I$8/O$8)</f>
        <v>100</v>
      </c>
      <c r="C8" s="6">
        <f>A8</f>
        <v>1890</v>
      </c>
      <c r="D8" s="6">
        <v>51.36233983496865</v>
      </c>
      <c r="E8" s="6">
        <v>63.056</v>
      </c>
      <c r="F8" s="6">
        <v>3.42</v>
      </c>
      <c r="G8" t="s">
        <v>20</v>
      </c>
      <c r="H8">
        <f>A8</f>
        <v>1890</v>
      </c>
      <c r="I8">
        <v>3.5702985250948758</v>
      </c>
      <c r="J8" t="s">
        <v>1</v>
      </c>
      <c r="K8">
        <f>C8</f>
        <v>1890</v>
      </c>
      <c r="M8" t="s">
        <v>1</v>
      </c>
      <c r="N8">
        <f>A8</f>
        <v>1890</v>
      </c>
      <c r="O8">
        <v>7.611651901</v>
      </c>
      <c r="P8" t="s">
        <v>19</v>
      </c>
      <c r="R8">
        <f>C8</f>
        <v>1890</v>
      </c>
      <c r="S8">
        <f>O8</f>
        <v>7.611651901</v>
      </c>
    </row>
    <row r="9" spans="1:19" ht="12.75">
      <c r="A9" s="6">
        <v>1891</v>
      </c>
      <c r="B9" s="6">
        <f aca="true" t="shared" si="0" ref="B9:B72">100*(I9/O9)/(I$8/O$8)</f>
        <v>88.01179105656392</v>
      </c>
      <c r="C9" s="6">
        <f aca="true" t="shared" si="1" ref="C9:C72">A9</f>
        <v>1891</v>
      </c>
      <c r="D9" s="6">
        <v>47.266162908553916</v>
      </c>
      <c r="E9" s="6">
        <v>64.361</v>
      </c>
      <c r="F9" s="6">
        <v>3.62</v>
      </c>
      <c r="G9" t="s">
        <v>20</v>
      </c>
      <c r="H9">
        <f aca="true" t="shared" si="2" ref="H9:H72">A9</f>
        <v>1891</v>
      </c>
      <c r="I9">
        <v>3.2208402681524735</v>
      </c>
      <c r="J9" t="s">
        <v>1</v>
      </c>
      <c r="K9">
        <f aca="true" t="shared" si="3" ref="K9:K72">C9</f>
        <v>1891</v>
      </c>
      <c r="M9" t="s">
        <v>1</v>
      </c>
      <c r="N9">
        <f aca="true" t="shared" si="4" ref="N9:N72">A9</f>
        <v>1891</v>
      </c>
      <c r="O9">
        <v>7.801941983</v>
      </c>
      <c r="P9" t="s">
        <v>19</v>
      </c>
      <c r="R9">
        <f aca="true" t="shared" si="5" ref="R9:R72">C9</f>
        <v>1891</v>
      </c>
      <c r="S9">
        <f aca="true" t="shared" si="6" ref="S9:S72">O9</f>
        <v>7.801941983</v>
      </c>
    </row>
    <row r="10" spans="1:19" ht="12.75">
      <c r="A10" s="6">
        <v>1892</v>
      </c>
      <c r="B10" s="6">
        <f t="shared" si="0"/>
        <v>95.42173618250325</v>
      </c>
      <c r="C10" s="6">
        <f t="shared" si="1"/>
        <v>1892</v>
      </c>
      <c r="D10" s="6">
        <v>52.0481550155526</v>
      </c>
      <c r="E10" s="6">
        <v>65.666</v>
      </c>
      <c r="F10" s="6">
        <v>3.6</v>
      </c>
      <c r="G10" t="s">
        <v>20</v>
      </c>
      <c r="H10">
        <f t="shared" si="2"/>
        <v>1892</v>
      </c>
      <c r="I10">
        <v>3.279083310976207</v>
      </c>
      <c r="J10" t="s">
        <v>1</v>
      </c>
      <c r="K10">
        <f t="shared" si="3"/>
        <v>1892</v>
      </c>
      <c r="M10" t="s">
        <v>1</v>
      </c>
      <c r="N10">
        <f t="shared" si="4"/>
        <v>1892</v>
      </c>
      <c r="O10">
        <v>7.326212727</v>
      </c>
      <c r="P10" t="s">
        <v>19</v>
      </c>
      <c r="R10">
        <f t="shared" si="5"/>
        <v>1892</v>
      </c>
      <c r="S10">
        <f t="shared" si="6"/>
        <v>7.326212727</v>
      </c>
    </row>
    <row r="11" spans="1:19" ht="12.75">
      <c r="A11" s="6">
        <v>1893</v>
      </c>
      <c r="B11" s="6">
        <f t="shared" si="0"/>
        <v>92.29738548098194</v>
      </c>
      <c r="C11" s="6">
        <f t="shared" si="1"/>
        <v>1893</v>
      </c>
      <c r="D11" s="6">
        <v>44.673331550321265</v>
      </c>
      <c r="E11" s="6">
        <v>66.97</v>
      </c>
      <c r="F11" s="6">
        <v>3.75</v>
      </c>
      <c r="G11" t="s">
        <v>20</v>
      </c>
      <c r="H11">
        <f t="shared" si="2"/>
        <v>1893</v>
      </c>
      <c r="I11">
        <v>3.4188666137531682</v>
      </c>
      <c r="J11" t="s">
        <v>1</v>
      </c>
      <c r="K11">
        <f t="shared" si="3"/>
        <v>1893</v>
      </c>
      <c r="M11" t="s">
        <v>1</v>
      </c>
      <c r="N11">
        <f t="shared" si="4"/>
        <v>1893</v>
      </c>
      <c r="O11">
        <v>7.897091074</v>
      </c>
      <c r="P11" t="s">
        <v>19</v>
      </c>
      <c r="R11">
        <f t="shared" si="5"/>
        <v>1893</v>
      </c>
      <c r="S11">
        <f t="shared" si="6"/>
        <v>7.897091074</v>
      </c>
    </row>
    <row r="12" spans="1:19" ht="12.75">
      <c r="A12" s="6">
        <v>1894</v>
      </c>
      <c r="B12" s="6">
        <f t="shared" si="0"/>
        <v>123.9804827794435</v>
      </c>
      <c r="C12" s="6">
        <f t="shared" si="1"/>
        <v>1894</v>
      </c>
      <c r="D12" s="6">
        <v>57.26343379944134</v>
      </c>
      <c r="E12" s="6">
        <v>68.275</v>
      </c>
      <c r="F12" s="6">
        <v>3.7</v>
      </c>
      <c r="G12" t="s">
        <v>20</v>
      </c>
      <c r="H12">
        <f t="shared" si="2"/>
        <v>1894</v>
      </c>
      <c r="I12">
        <v>3.983824129143385</v>
      </c>
      <c r="J12" t="s">
        <v>1</v>
      </c>
      <c r="K12">
        <f t="shared" si="3"/>
        <v>1894</v>
      </c>
      <c r="M12" t="s">
        <v>1</v>
      </c>
      <c r="N12">
        <f t="shared" si="4"/>
        <v>1894</v>
      </c>
      <c r="O12">
        <v>6.850483471</v>
      </c>
      <c r="P12" t="s">
        <v>19</v>
      </c>
      <c r="R12">
        <f t="shared" si="5"/>
        <v>1894</v>
      </c>
      <c r="S12">
        <f t="shared" si="6"/>
        <v>6.850483471</v>
      </c>
    </row>
    <row r="13" spans="1:19" ht="12.75">
      <c r="A13" s="6">
        <v>1895</v>
      </c>
      <c r="B13" s="6">
        <f t="shared" si="0"/>
        <v>117.45509156635744</v>
      </c>
      <c r="C13" s="6">
        <f t="shared" si="1"/>
        <v>1895</v>
      </c>
      <c r="D13" s="6">
        <v>61.470338429243704</v>
      </c>
      <c r="E13" s="6">
        <v>69.58</v>
      </c>
      <c r="F13" s="6">
        <v>3.46</v>
      </c>
      <c r="G13" t="s">
        <v>20</v>
      </c>
      <c r="H13">
        <f t="shared" si="2"/>
        <v>1895</v>
      </c>
      <c r="I13">
        <v>3.6168929593538626</v>
      </c>
      <c r="J13" t="s">
        <v>1</v>
      </c>
      <c r="K13">
        <f t="shared" si="3"/>
        <v>1895</v>
      </c>
      <c r="M13" t="s">
        <v>1</v>
      </c>
      <c r="N13">
        <f t="shared" si="4"/>
        <v>1895</v>
      </c>
      <c r="O13">
        <v>6.565052397</v>
      </c>
      <c r="P13" t="s">
        <v>19</v>
      </c>
      <c r="R13">
        <f t="shared" si="5"/>
        <v>1895</v>
      </c>
      <c r="S13">
        <f t="shared" si="6"/>
        <v>6.565052397</v>
      </c>
    </row>
    <row r="14" spans="1:19" ht="12.75">
      <c r="A14" s="6">
        <v>1896</v>
      </c>
      <c r="B14" s="6">
        <f t="shared" si="0"/>
        <v>100.30299018534107</v>
      </c>
      <c r="C14" s="6">
        <f t="shared" si="1"/>
        <v>1896</v>
      </c>
      <c r="D14" s="6">
        <v>60.06894542897356</v>
      </c>
      <c r="E14" s="6">
        <v>70.885</v>
      </c>
      <c r="F14" s="6">
        <v>3.6</v>
      </c>
      <c r="G14" t="s">
        <v>20</v>
      </c>
      <c r="H14">
        <f t="shared" si="2"/>
        <v>1896</v>
      </c>
      <c r="I14">
        <v>3.133475703916873</v>
      </c>
      <c r="J14" t="s">
        <v>1</v>
      </c>
      <c r="K14">
        <f t="shared" si="3"/>
        <v>1896</v>
      </c>
      <c r="M14" t="s">
        <v>1</v>
      </c>
      <c r="N14">
        <f t="shared" si="4"/>
        <v>1896</v>
      </c>
      <c r="O14">
        <v>6.660193388</v>
      </c>
      <c r="P14" t="s">
        <v>19</v>
      </c>
      <c r="R14">
        <f t="shared" si="5"/>
        <v>1896</v>
      </c>
      <c r="S14">
        <f t="shared" si="6"/>
        <v>6.660193388</v>
      </c>
    </row>
    <row r="15" spans="1:19" ht="12.75">
      <c r="A15" s="6">
        <v>1897</v>
      </c>
      <c r="B15" s="6">
        <f t="shared" si="0"/>
        <v>106.51570280594892</v>
      </c>
      <c r="C15" s="6">
        <f t="shared" si="1"/>
        <v>1897</v>
      </c>
      <c r="D15" s="6">
        <v>62.38489275638975</v>
      </c>
      <c r="E15" s="6">
        <v>72.189</v>
      </c>
      <c r="F15" s="6">
        <v>3.4</v>
      </c>
      <c r="G15" t="s">
        <v>20</v>
      </c>
      <c r="H15">
        <f t="shared" si="2"/>
        <v>1897</v>
      </c>
      <c r="I15">
        <v>3.23248887671722</v>
      </c>
      <c r="J15" t="s">
        <v>1</v>
      </c>
      <c r="K15">
        <f t="shared" si="3"/>
        <v>1897</v>
      </c>
      <c r="M15" t="s">
        <v>1</v>
      </c>
      <c r="N15">
        <f t="shared" si="4"/>
        <v>1897</v>
      </c>
      <c r="O15">
        <v>6.469903306</v>
      </c>
      <c r="P15" t="s">
        <v>19</v>
      </c>
      <c r="R15">
        <f t="shared" si="5"/>
        <v>1897</v>
      </c>
      <c r="S15">
        <f t="shared" si="6"/>
        <v>6.469903306</v>
      </c>
    </row>
    <row r="16" spans="1:19" ht="12.75">
      <c r="A16" s="6">
        <v>1898</v>
      </c>
      <c r="B16" s="6">
        <f t="shared" si="0"/>
        <v>110.18413977609029</v>
      </c>
      <c r="C16" s="6">
        <f t="shared" si="1"/>
        <v>1898</v>
      </c>
      <c r="D16" s="6">
        <v>61.438038202283494</v>
      </c>
      <c r="E16" s="6">
        <v>73.494</v>
      </c>
      <c r="F16" s="6">
        <v>3.35</v>
      </c>
      <c r="G16" t="s">
        <v>20</v>
      </c>
      <c r="H16">
        <f t="shared" si="2"/>
        <v>1898</v>
      </c>
      <c r="I16">
        <v>3.4421638308826616</v>
      </c>
      <c r="J16" t="s">
        <v>1</v>
      </c>
      <c r="K16">
        <f t="shared" si="3"/>
        <v>1898</v>
      </c>
      <c r="M16" t="s">
        <v>1</v>
      </c>
      <c r="N16">
        <f t="shared" si="4"/>
        <v>1898</v>
      </c>
      <c r="O16">
        <v>6.660193388</v>
      </c>
      <c r="P16" t="s">
        <v>19</v>
      </c>
      <c r="R16">
        <f t="shared" si="5"/>
        <v>1898</v>
      </c>
      <c r="S16">
        <f t="shared" si="6"/>
        <v>6.660193388</v>
      </c>
    </row>
    <row r="17" spans="1:19" ht="12.75">
      <c r="A17" s="6">
        <v>1899</v>
      </c>
      <c r="B17" s="6">
        <f t="shared" si="0"/>
        <v>103.85311334184748</v>
      </c>
      <c r="C17" s="6">
        <f t="shared" si="1"/>
        <v>1899</v>
      </c>
      <c r="D17" s="6">
        <v>64.04460579646552</v>
      </c>
      <c r="E17" s="6">
        <v>74.799</v>
      </c>
      <c r="F17" s="6">
        <v>3.1</v>
      </c>
      <c r="G17" t="s">
        <v>20</v>
      </c>
      <c r="H17">
        <f t="shared" si="2"/>
        <v>1899</v>
      </c>
      <c r="I17">
        <v>3.2907319195409537</v>
      </c>
      <c r="J17" t="s">
        <v>1</v>
      </c>
      <c r="K17">
        <f t="shared" si="3"/>
        <v>1899</v>
      </c>
      <c r="M17" t="s">
        <v>1</v>
      </c>
      <c r="N17">
        <f t="shared" si="4"/>
        <v>1899</v>
      </c>
      <c r="O17">
        <v>6.755342479</v>
      </c>
      <c r="P17" t="s">
        <v>19</v>
      </c>
      <c r="R17">
        <f t="shared" si="5"/>
        <v>1899</v>
      </c>
      <c r="S17">
        <f t="shared" si="6"/>
        <v>6.755342479</v>
      </c>
    </row>
    <row r="18" spans="1:19" ht="12.75">
      <c r="A18" s="6">
        <v>1900</v>
      </c>
      <c r="B18" s="6">
        <f t="shared" si="0"/>
        <v>101.57429475419818</v>
      </c>
      <c r="C18" s="6">
        <f t="shared" si="1"/>
        <v>1900</v>
      </c>
      <c r="D18" s="6">
        <v>49.420633813161956</v>
      </c>
      <c r="E18" s="6">
        <v>76.094</v>
      </c>
      <c r="F18" s="6">
        <v>3.15</v>
      </c>
      <c r="G18" t="s">
        <v>20</v>
      </c>
      <c r="H18">
        <f t="shared" si="2"/>
        <v>1900</v>
      </c>
      <c r="I18">
        <v>3.762500566413197</v>
      </c>
      <c r="J18" t="s">
        <v>1</v>
      </c>
      <c r="K18">
        <f t="shared" si="3"/>
        <v>1900</v>
      </c>
      <c r="M18" t="s">
        <v>1</v>
      </c>
      <c r="N18">
        <f t="shared" si="4"/>
        <v>1900</v>
      </c>
      <c r="O18">
        <v>7.897091074</v>
      </c>
      <c r="P18" t="s">
        <v>19</v>
      </c>
      <c r="R18">
        <f t="shared" si="5"/>
        <v>1900</v>
      </c>
      <c r="S18">
        <f t="shared" si="6"/>
        <v>7.897091074</v>
      </c>
    </row>
    <row r="19" spans="1:19" ht="12.75">
      <c r="A19" s="6">
        <v>1901</v>
      </c>
      <c r="B19" s="6">
        <f t="shared" si="0"/>
        <v>87.3260955025929</v>
      </c>
      <c r="C19" s="6">
        <f t="shared" si="1"/>
        <v>1901</v>
      </c>
      <c r="D19" s="6">
        <v>51.25232443809333</v>
      </c>
      <c r="E19" s="6">
        <v>77.584</v>
      </c>
      <c r="F19" s="6">
        <v>3.1</v>
      </c>
      <c r="G19" t="s">
        <v>20</v>
      </c>
      <c r="H19">
        <f t="shared" si="2"/>
        <v>1901</v>
      </c>
      <c r="I19">
        <v>3.156772921046367</v>
      </c>
      <c r="J19" t="s">
        <v>1</v>
      </c>
      <c r="K19">
        <f t="shared" si="3"/>
        <v>1901</v>
      </c>
      <c r="M19" t="s">
        <v>1</v>
      </c>
      <c r="N19">
        <f t="shared" si="4"/>
        <v>1901</v>
      </c>
      <c r="O19">
        <v>7.706792893</v>
      </c>
      <c r="P19" t="s">
        <v>19</v>
      </c>
      <c r="R19">
        <f t="shared" si="5"/>
        <v>1901</v>
      </c>
      <c r="S19">
        <f t="shared" si="6"/>
        <v>7.706792893</v>
      </c>
    </row>
    <row r="20" spans="1:19" ht="12.75">
      <c r="A20" s="6">
        <v>1902</v>
      </c>
      <c r="B20" s="6">
        <f t="shared" si="0"/>
        <v>100.4736445014437</v>
      </c>
      <c r="C20" s="6">
        <f t="shared" si="1"/>
        <v>1902</v>
      </c>
      <c r="D20" s="6">
        <v>50.516165104586726</v>
      </c>
      <c r="E20" s="6">
        <v>79.163</v>
      </c>
      <c r="F20" s="6">
        <v>3.18</v>
      </c>
      <c r="G20" t="s">
        <v>20</v>
      </c>
      <c r="H20">
        <f t="shared" si="2"/>
        <v>1902</v>
      </c>
      <c r="I20">
        <v>3.7217304364365833</v>
      </c>
      <c r="J20" t="s">
        <v>1</v>
      </c>
      <c r="K20">
        <f t="shared" si="3"/>
        <v>1902</v>
      </c>
      <c r="M20" t="s">
        <v>1</v>
      </c>
      <c r="N20">
        <f t="shared" si="4"/>
        <v>1902</v>
      </c>
      <c r="O20">
        <v>7.897091074</v>
      </c>
      <c r="P20" t="s">
        <v>19</v>
      </c>
      <c r="R20">
        <f t="shared" si="5"/>
        <v>1902</v>
      </c>
      <c r="S20">
        <f t="shared" si="6"/>
        <v>7.897091074</v>
      </c>
    </row>
    <row r="21" spans="1:19" ht="12.75">
      <c r="A21" s="6">
        <v>1903</v>
      </c>
      <c r="B21" s="6">
        <f t="shared" si="0"/>
        <v>93.07489238475269</v>
      </c>
      <c r="C21" s="6">
        <f t="shared" si="1"/>
        <v>1903</v>
      </c>
      <c r="D21" s="6">
        <v>43.54354963572615</v>
      </c>
      <c r="E21" s="6">
        <v>80.632</v>
      </c>
      <c r="F21" s="6">
        <v>3.3</v>
      </c>
      <c r="G21" t="s">
        <v>20</v>
      </c>
      <c r="H21">
        <f t="shared" si="2"/>
        <v>1903</v>
      </c>
      <c r="I21">
        <v>3.7799734792603177</v>
      </c>
      <c r="J21" t="s">
        <v>1</v>
      </c>
      <c r="K21">
        <f t="shared" si="3"/>
        <v>1903</v>
      </c>
      <c r="M21" t="s">
        <v>1</v>
      </c>
      <c r="N21">
        <f t="shared" si="4"/>
        <v>1903</v>
      </c>
      <c r="O21">
        <v>8.658259504</v>
      </c>
      <c r="P21" t="s">
        <v>19</v>
      </c>
      <c r="R21">
        <f t="shared" si="5"/>
        <v>1903</v>
      </c>
      <c r="S21">
        <f t="shared" si="6"/>
        <v>8.658259504</v>
      </c>
    </row>
    <row r="22" spans="1:19" ht="12.75">
      <c r="A22" s="6">
        <v>1904</v>
      </c>
      <c r="B22" s="6">
        <f t="shared" si="0"/>
        <v>101.85435896630194</v>
      </c>
      <c r="C22" s="6">
        <f t="shared" si="1"/>
        <v>1904</v>
      </c>
      <c r="D22" s="6">
        <v>47.08562106216257</v>
      </c>
      <c r="E22" s="6">
        <v>82.166</v>
      </c>
      <c r="F22" s="6">
        <v>3.4</v>
      </c>
      <c r="G22" t="s">
        <v>20</v>
      </c>
      <c r="H22">
        <f t="shared" si="2"/>
        <v>1904</v>
      </c>
      <c r="I22">
        <v>3.9547026077315186</v>
      </c>
      <c r="J22" t="s">
        <v>1</v>
      </c>
      <c r="K22">
        <f t="shared" si="3"/>
        <v>1904</v>
      </c>
      <c r="M22" t="s">
        <v>1</v>
      </c>
      <c r="N22">
        <f t="shared" si="4"/>
        <v>1904</v>
      </c>
      <c r="O22">
        <v>8.277679339</v>
      </c>
      <c r="P22" t="s">
        <v>19</v>
      </c>
      <c r="R22">
        <f t="shared" si="5"/>
        <v>1904</v>
      </c>
      <c r="S22">
        <f t="shared" si="6"/>
        <v>8.277679339</v>
      </c>
    </row>
    <row r="23" spans="1:19" ht="12.75">
      <c r="A23" s="6">
        <v>1905</v>
      </c>
      <c r="B23" s="6">
        <f t="shared" si="0"/>
        <v>87.2485475278975</v>
      </c>
      <c r="C23" s="6">
        <f t="shared" si="1"/>
        <v>1905</v>
      </c>
      <c r="D23" s="6">
        <v>47.11098374931208</v>
      </c>
      <c r="E23" s="6">
        <v>83.822</v>
      </c>
      <c r="F23" s="6">
        <v>3.48</v>
      </c>
      <c r="G23" t="s">
        <v>20</v>
      </c>
      <c r="H23">
        <f t="shared" si="2"/>
        <v>1905</v>
      </c>
      <c r="I23">
        <v>3.4654610480121555</v>
      </c>
      <c r="J23" t="s">
        <v>1</v>
      </c>
      <c r="K23">
        <f t="shared" si="3"/>
        <v>1905</v>
      </c>
      <c r="M23" t="s">
        <v>1</v>
      </c>
      <c r="N23">
        <f t="shared" si="4"/>
        <v>1905</v>
      </c>
      <c r="O23">
        <v>8.467928926</v>
      </c>
      <c r="P23" t="s">
        <v>19</v>
      </c>
      <c r="R23">
        <f t="shared" si="5"/>
        <v>1905</v>
      </c>
      <c r="S23">
        <f t="shared" si="6"/>
        <v>8.467928926</v>
      </c>
    </row>
    <row r="24" spans="1:19" ht="12.75">
      <c r="A24" s="6">
        <v>1906</v>
      </c>
      <c r="B24" s="6">
        <f t="shared" si="0"/>
        <v>103.52516731881616</v>
      </c>
      <c r="C24" s="6">
        <f t="shared" si="1"/>
        <v>1906</v>
      </c>
      <c r="D24" s="6">
        <v>51.76914843463732</v>
      </c>
      <c r="E24" s="6">
        <v>85.45</v>
      </c>
      <c r="F24" s="6">
        <v>3.43</v>
      </c>
      <c r="G24" t="s">
        <v>20</v>
      </c>
      <c r="H24">
        <f t="shared" si="2"/>
        <v>1906</v>
      </c>
      <c r="I24">
        <v>4.111958823355598</v>
      </c>
      <c r="J24" t="s">
        <v>1</v>
      </c>
      <c r="K24">
        <f t="shared" si="3"/>
        <v>1906</v>
      </c>
      <c r="M24" t="s">
        <v>1</v>
      </c>
      <c r="N24">
        <f t="shared" si="4"/>
        <v>1906</v>
      </c>
      <c r="O24">
        <v>8.467928926</v>
      </c>
      <c r="P24" t="s">
        <v>19</v>
      </c>
      <c r="R24">
        <f t="shared" si="5"/>
        <v>1906</v>
      </c>
      <c r="S24">
        <f t="shared" si="6"/>
        <v>8.467928926</v>
      </c>
    </row>
    <row r="25" spans="1:19" ht="12.75">
      <c r="A25" s="6">
        <v>1907</v>
      </c>
      <c r="B25" s="6">
        <f t="shared" si="0"/>
        <v>109.31652066458432</v>
      </c>
      <c r="C25" s="6">
        <f t="shared" si="1"/>
        <v>1907</v>
      </c>
      <c r="D25" s="6">
        <v>49.544707383141926</v>
      </c>
      <c r="E25" s="6">
        <v>87.008</v>
      </c>
      <c r="F25" s="6">
        <v>3.67</v>
      </c>
      <c r="G25" t="s">
        <v>20</v>
      </c>
      <c r="H25">
        <f t="shared" si="2"/>
        <v>1907</v>
      </c>
      <c r="I25">
        <v>4.537133035968855</v>
      </c>
      <c r="J25" t="s">
        <v>1</v>
      </c>
      <c r="K25">
        <f t="shared" si="3"/>
        <v>1907</v>
      </c>
      <c r="M25" t="s">
        <v>1</v>
      </c>
      <c r="N25">
        <f t="shared" si="4"/>
        <v>1907</v>
      </c>
      <c r="O25">
        <v>8.848509091</v>
      </c>
      <c r="P25" t="s">
        <v>19</v>
      </c>
      <c r="R25">
        <f t="shared" si="5"/>
        <v>1907</v>
      </c>
      <c r="S25">
        <f t="shared" si="6"/>
        <v>8.848509091</v>
      </c>
    </row>
    <row r="26" spans="1:19" ht="12.75">
      <c r="A26" s="6">
        <v>1908</v>
      </c>
      <c r="B26" s="6">
        <f t="shared" si="0"/>
        <v>100.81918235205102</v>
      </c>
      <c r="C26" s="6">
        <f t="shared" si="1"/>
        <v>1908</v>
      </c>
      <c r="D26" s="6">
        <v>50.125714115545215</v>
      </c>
      <c r="E26" s="6">
        <v>88.71</v>
      </c>
      <c r="F26" s="6">
        <v>3.87</v>
      </c>
      <c r="G26" t="s">
        <v>20</v>
      </c>
      <c r="H26">
        <f t="shared" si="2"/>
        <v>1908</v>
      </c>
      <c r="I26">
        <v>4.094485910508478</v>
      </c>
      <c r="J26" t="s">
        <v>1</v>
      </c>
      <c r="K26">
        <f t="shared" si="3"/>
        <v>1908</v>
      </c>
      <c r="M26" t="s">
        <v>1</v>
      </c>
      <c r="N26">
        <f t="shared" si="4"/>
        <v>1908</v>
      </c>
      <c r="O26">
        <v>8.658259504</v>
      </c>
      <c r="P26" t="s">
        <v>19</v>
      </c>
      <c r="R26">
        <f t="shared" si="5"/>
        <v>1908</v>
      </c>
      <c r="S26">
        <f t="shared" si="6"/>
        <v>8.658259504</v>
      </c>
    </row>
    <row r="27" spans="1:19" ht="12.75">
      <c r="A27" s="6">
        <v>1909</v>
      </c>
      <c r="B27" s="6">
        <f t="shared" si="0"/>
        <v>95.3804137858177</v>
      </c>
      <c r="C27" s="6">
        <f t="shared" si="1"/>
        <v>1909</v>
      </c>
      <c r="D27" s="6">
        <v>44.071666122663565</v>
      </c>
      <c r="E27" s="6">
        <v>90.49</v>
      </c>
      <c r="F27" s="6">
        <v>3.76</v>
      </c>
      <c r="G27" t="s">
        <v>20</v>
      </c>
      <c r="H27">
        <f t="shared" si="2"/>
        <v>1909</v>
      </c>
      <c r="I27">
        <v>4.001297041990505</v>
      </c>
      <c r="J27" t="s">
        <v>1</v>
      </c>
      <c r="K27">
        <f t="shared" si="3"/>
        <v>1909</v>
      </c>
      <c r="M27" t="s">
        <v>1</v>
      </c>
      <c r="N27">
        <f t="shared" si="4"/>
        <v>1909</v>
      </c>
      <c r="O27">
        <v>8.94367438</v>
      </c>
      <c r="P27" t="s">
        <v>19</v>
      </c>
      <c r="R27">
        <f t="shared" si="5"/>
        <v>1909</v>
      </c>
      <c r="S27">
        <f t="shared" si="6"/>
        <v>8.94367438</v>
      </c>
    </row>
    <row r="28" spans="1:19" ht="12.75">
      <c r="A28" s="6">
        <v>1910</v>
      </c>
      <c r="B28" s="6">
        <f t="shared" si="0"/>
        <v>93.11063670722838</v>
      </c>
      <c r="C28" s="6">
        <f t="shared" si="1"/>
        <v>1910</v>
      </c>
      <c r="D28" s="6">
        <v>37.98176671894794</v>
      </c>
      <c r="E28" s="6">
        <v>92.407</v>
      </c>
      <c r="F28" s="6">
        <v>3.91</v>
      </c>
      <c r="G28" t="s">
        <v>20</v>
      </c>
      <c r="H28">
        <f t="shared" si="2"/>
        <v>1910</v>
      </c>
      <c r="I28">
        <v>4.321633777521041</v>
      </c>
      <c r="J28" t="s">
        <v>1</v>
      </c>
      <c r="K28">
        <f t="shared" si="3"/>
        <v>1910</v>
      </c>
      <c r="M28" t="s">
        <v>1</v>
      </c>
      <c r="N28">
        <f t="shared" si="4"/>
        <v>1910</v>
      </c>
      <c r="O28">
        <v>9.895165289</v>
      </c>
      <c r="P28" t="s">
        <v>19</v>
      </c>
      <c r="R28">
        <f t="shared" si="5"/>
        <v>1910</v>
      </c>
      <c r="S28">
        <f t="shared" si="6"/>
        <v>9.895165289</v>
      </c>
    </row>
    <row r="29" spans="1:19" ht="12.75">
      <c r="A29" s="6">
        <v>1911</v>
      </c>
      <c r="B29" s="6">
        <f t="shared" si="0"/>
        <v>97.5433360448552</v>
      </c>
      <c r="C29" s="6">
        <f t="shared" si="1"/>
        <v>1911</v>
      </c>
      <c r="D29" s="6">
        <v>42.29755768803429</v>
      </c>
      <c r="E29" s="6">
        <v>93.863</v>
      </c>
      <c r="F29" s="6">
        <v>3.98</v>
      </c>
      <c r="G29" t="s">
        <v>20</v>
      </c>
      <c r="H29">
        <f t="shared" si="2"/>
        <v>1911</v>
      </c>
      <c r="I29">
        <v>4.222620604720693</v>
      </c>
      <c r="J29" t="s">
        <v>1</v>
      </c>
      <c r="K29">
        <f t="shared" si="3"/>
        <v>1911</v>
      </c>
      <c r="M29" t="s">
        <v>1</v>
      </c>
      <c r="N29">
        <f t="shared" si="4"/>
        <v>1911</v>
      </c>
      <c r="O29">
        <v>9.229089256</v>
      </c>
      <c r="P29" t="s">
        <v>19</v>
      </c>
      <c r="R29">
        <f t="shared" si="5"/>
        <v>1911</v>
      </c>
      <c r="S29">
        <f t="shared" si="6"/>
        <v>9.229089256</v>
      </c>
    </row>
    <row r="30" spans="1:19" ht="12.75">
      <c r="A30" s="6">
        <v>1912</v>
      </c>
      <c r="B30" s="6">
        <f t="shared" si="0"/>
        <v>102.36516183529949</v>
      </c>
      <c r="C30" s="6">
        <f t="shared" si="1"/>
        <v>1912</v>
      </c>
      <c r="D30" s="6">
        <v>42.25410832340377</v>
      </c>
      <c r="E30" s="6">
        <v>95.335</v>
      </c>
      <c r="F30" s="6">
        <v>4.01</v>
      </c>
      <c r="G30" t="s">
        <v>20</v>
      </c>
      <c r="H30">
        <f t="shared" si="2"/>
        <v>1912</v>
      </c>
      <c r="I30">
        <v>4.385701124627147</v>
      </c>
      <c r="J30" t="s">
        <v>1</v>
      </c>
      <c r="K30">
        <f t="shared" si="3"/>
        <v>1912</v>
      </c>
      <c r="M30" t="s">
        <v>1</v>
      </c>
      <c r="N30">
        <f t="shared" si="4"/>
        <v>1912</v>
      </c>
      <c r="O30">
        <v>9.134004959</v>
      </c>
      <c r="P30" t="s">
        <v>19</v>
      </c>
      <c r="R30">
        <f t="shared" si="5"/>
        <v>1912</v>
      </c>
      <c r="S30">
        <f t="shared" si="6"/>
        <v>9.134004959</v>
      </c>
    </row>
    <row r="31" spans="1:19" ht="12.75">
      <c r="A31" s="6">
        <v>1913</v>
      </c>
      <c r="B31" s="6">
        <f t="shared" si="0"/>
        <v>95.40856079923094</v>
      </c>
      <c r="C31" s="6">
        <f t="shared" si="1"/>
        <v>1913</v>
      </c>
      <c r="D31" s="6">
        <v>40.33646953517861</v>
      </c>
      <c r="E31" s="6">
        <v>97.225</v>
      </c>
      <c r="F31" s="6">
        <v>4.45</v>
      </c>
      <c r="G31" t="s">
        <v>20</v>
      </c>
      <c r="H31">
        <f t="shared" si="2"/>
        <v>1913</v>
      </c>
      <c r="I31">
        <v>4.385701124627147</v>
      </c>
      <c r="J31" t="s">
        <v>1</v>
      </c>
      <c r="K31">
        <f t="shared" si="3"/>
        <v>1913</v>
      </c>
      <c r="M31" t="s">
        <v>1</v>
      </c>
      <c r="N31">
        <f t="shared" si="4"/>
        <v>1913</v>
      </c>
      <c r="O31">
        <v>9.8</v>
      </c>
      <c r="P31" t="s">
        <v>18</v>
      </c>
      <c r="R31">
        <f t="shared" si="5"/>
        <v>1913</v>
      </c>
      <c r="S31">
        <f t="shared" si="6"/>
        <v>9.8</v>
      </c>
    </row>
    <row r="32" spans="1:19" ht="12.75">
      <c r="A32" s="6">
        <v>1914</v>
      </c>
      <c r="B32" s="6">
        <f t="shared" si="0"/>
        <v>96.97716369789559</v>
      </c>
      <c r="C32" s="6">
        <f t="shared" si="1"/>
        <v>1914</v>
      </c>
      <c r="D32" s="6">
        <v>34.47783935401113</v>
      </c>
      <c r="E32" s="6">
        <v>99.111</v>
      </c>
      <c r="F32" s="6">
        <v>4.16</v>
      </c>
      <c r="G32" t="s">
        <v>20</v>
      </c>
      <c r="H32">
        <f t="shared" si="2"/>
        <v>1914</v>
      </c>
      <c r="I32">
        <v>4.548781644533602</v>
      </c>
      <c r="J32" t="s">
        <v>1</v>
      </c>
      <c r="K32">
        <f t="shared" si="3"/>
        <v>1914</v>
      </c>
      <c r="M32" t="s">
        <v>1</v>
      </c>
      <c r="N32">
        <f t="shared" si="4"/>
        <v>1914</v>
      </c>
      <c r="O32">
        <v>10</v>
      </c>
      <c r="P32" t="s">
        <v>18</v>
      </c>
      <c r="R32">
        <f t="shared" si="5"/>
        <v>1914</v>
      </c>
      <c r="S32">
        <f t="shared" si="6"/>
        <v>10</v>
      </c>
    </row>
    <row r="33" spans="1:19" ht="12.75">
      <c r="A33" s="6">
        <v>1915</v>
      </c>
      <c r="B33" s="6">
        <f t="shared" si="0"/>
        <v>88.14876379786152</v>
      </c>
      <c r="C33" s="6">
        <f t="shared" si="1"/>
        <v>1915</v>
      </c>
      <c r="D33" s="6">
        <v>35.317522956253846</v>
      </c>
      <c r="E33" s="6">
        <v>100.546</v>
      </c>
      <c r="F33" s="6">
        <v>4.24</v>
      </c>
      <c r="G33" t="s">
        <v>20</v>
      </c>
      <c r="H33">
        <f t="shared" si="2"/>
        <v>1915</v>
      </c>
      <c r="I33">
        <v>4.176026170461706</v>
      </c>
      <c r="J33" t="s">
        <v>1</v>
      </c>
      <c r="K33">
        <f t="shared" si="3"/>
        <v>1915</v>
      </c>
      <c r="M33" t="s">
        <v>22</v>
      </c>
      <c r="N33">
        <f t="shared" si="4"/>
        <v>1915</v>
      </c>
      <c r="O33">
        <v>10.1</v>
      </c>
      <c r="P33" t="s">
        <v>18</v>
      </c>
      <c r="R33">
        <f t="shared" si="5"/>
        <v>1915</v>
      </c>
      <c r="S33">
        <f t="shared" si="6"/>
        <v>10.1</v>
      </c>
    </row>
    <row r="34" spans="1:19" ht="12.75">
      <c r="A34" s="6">
        <v>1916</v>
      </c>
      <c r="B34" s="6">
        <f t="shared" si="0"/>
        <v>93.72485164834043</v>
      </c>
      <c r="C34" s="6">
        <f t="shared" si="1"/>
        <v>1916</v>
      </c>
      <c r="D34" s="6">
        <v>47.29616864718569</v>
      </c>
      <c r="E34" s="6">
        <v>101.961</v>
      </c>
      <c r="F34" s="6">
        <v>4.05</v>
      </c>
      <c r="G34" t="s">
        <v>20</v>
      </c>
      <c r="H34">
        <f t="shared" si="2"/>
        <v>1916</v>
      </c>
      <c r="I34">
        <v>4.572078861663095</v>
      </c>
      <c r="J34" t="s">
        <v>1</v>
      </c>
      <c r="K34">
        <f t="shared" si="3"/>
        <v>1916</v>
      </c>
      <c r="M34" t="s">
        <v>22</v>
      </c>
      <c r="N34">
        <f t="shared" si="4"/>
        <v>1916</v>
      </c>
      <c r="O34">
        <v>10.4</v>
      </c>
      <c r="P34" t="s">
        <v>18</v>
      </c>
      <c r="R34">
        <f t="shared" si="5"/>
        <v>1916</v>
      </c>
      <c r="S34">
        <f t="shared" si="6"/>
        <v>10.4</v>
      </c>
    </row>
    <row r="35" spans="1:19" ht="12.75">
      <c r="A35" s="6">
        <v>1917</v>
      </c>
      <c r="B35" s="6">
        <f t="shared" si="0"/>
        <v>85.00903741862216</v>
      </c>
      <c r="C35" s="6">
        <f t="shared" si="1"/>
        <v>1917</v>
      </c>
      <c r="D35" s="6">
        <v>53.5943013678033</v>
      </c>
      <c r="E35" s="6">
        <v>103.268</v>
      </c>
      <c r="F35" s="6">
        <v>4.23</v>
      </c>
      <c r="G35" t="s">
        <v>20</v>
      </c>
      <c r="H35">
        <f t="shared" si="2"/>
        <v>1917</v>
      </c>
      <c r="I35">
        <v>4.6652677301810686</v>
      </c>
      <c r="J35" t="s">
        <v>1</v>
      </c>
      <c r="K35">
        <f t="shared" si="3"/>
        <v>1917</v>
      </c>
      <c r="M35" t="s">
        <v>22</v>
      </c>
      <c r="N35">
        <f t="shared" si="4"/>
        <v>1917</v>
      </c>
      <c r="O35">
        <v>11.7</v>
      </c>
      <c r="P35" t="s">
        <v>18</v>
      </c>
      <c r="R35">
        <f t="shared" si="5"/>
        <v>1917</v>
      </c>
      <c r="S35">
        <f t="shared" si="6"/>
        <v>11.7</v>
      </c>
    </row>
    <row r="36" spans="1:19" ht="12.75">
      <c r="A36" s="6">
        <v>1918</v>
      </c>
      <c r="B36" s="6">
        <f t="shared" si="0"/>
        <v>75.56662106329529</v>
      </c>
      <c r="C36" s="6">
        <f t="shared" si="1"/>
        <v>1918</v>
      </c>
      <c r="D36" s="6">
        <v>42.64391738003613</v>
      </c>
      <c r="E36" s="6">
        <v>103.208</v>
      </c>
      <c r="F36" s="6">
        <v>4.57</v>
      </c>
      <c r="G36" t="s">
        <v>20</v>
      </c>
      <c r="H36">
        <f t="shared" si="2"/>
        <v>1918</v>
      </c>
      <c r="I36">
        <v>4.962307248582111</v>
      </c>
      <c r="J36" t="s">
        <v>1</v>
      </c>
      <c r="K36">
        <f t="shared" si="3"/>
        <v>1918</v>
      </c>
      <c r="M36" t="s">
        <v>22</v>
      </c>
      <c r="N36">
        <f t="shared" si="4"/>
        <v>1918</v>
      </c>
      <c r="O36">
        <v>14</v>
      </c>
      <c r="P36" t="s">
        <v>18</v>
      </c>
      <c r="R36">
        <f t="shared" si="5"/>
        <v>1918</v>
      </c>
      <c r="S36">
        <f t="shared" si="6"/>
        <v>14</v>
      </c>
    </row>
    <row r="37" spans="1:19" ht="12.75">
      <c r="A37" s="6">
        <v>1919</v>
      </c>
      <c r="B37" s="6">
        <f t="shared" si="0"/>
        <v>70.51379535554896</v>
      </c>
      <c r="C37" s="6">
        <f t="shared" si="1"/>
        <v>1919</v>
      </c>
      <c r="D37" s="6">
        <v>36.18271777700035</v>
      </c>
      <c r="E37" s="6">
        <v>104.514</v>
      </c>
      <c r="F37" s="6">
        <v>4.5</v>
      </c>
      <c r="G37" t="s">
        <v>20</v>
      </c>
      <c r="H37">
        <f t="shared" si="2"/>
        <v>1919</v>
      </c>
      <c r="I37">
        <v>5.457373112583848</v>
      </c>
      <c r="J37" t="s">
        <v>1</v>
      </c>
      <c r="K37">
        <f t="shared" si="3"/>
        <v>1919</v>
      </c>
      <c r="M37" t="s">
        <v>22</v>
      </c>
      <c r="N37">
        <f t="shared" si="4"/>
        <v>1919</v>
      </c>
      <c r="O37">
        <v>16.5</v>
      </c>
      <c r="P37" t="s">
        <v>18</v>
      </c>
      <c r="R37">
        <f t="shared" si="5"/>
        <v>1919</v>
      </c>
      <c r="S37">
        <f t="shared" si="6"/>
        <v>16.5</v>
      </c>
    </row>
    <row r="38" spans="1:19" ht="12.75">
      <c r="A38" s="6">
        <v>1920</v>
      </c>
      <c r="B38" s="6">
        <f t="shared" si="0"/>
        <v>66.07414907003694</v>
      </c>
      <c r="C38" s="6">
        <f t="shared" si="1"/>
        <v>1920</v>
      </c>
      <c r="D38" s="6">
        <v>40.27179996980633</v>
      </c>
      <c r="E38" s="6">
        <v>106.541</v>
      </c>
      <c r="F38" s="6">
        <v>4.97</v>
      </c>
      <c r="G38" t="s">
        <v>20</v>
      </c>
      <c r="H38">
        <f t="shared" si="2"/>
        <v>1920</v>
      </c>
      <c r="I38">
        <v>5.981560497997451</v>
      </c>
      <c r="J38" t="s">
        <v>1</v>
      </c>
      <c r="K38">
        <f t="shared" si="3"/>
        <v>1920</v>
      </c>
      <c r="M38" t="s">
        <v>22</v>
      </c>
      <c r="N38">
        <f t="shared" si="4"/>
        <v>1920</v>
      </c>
      <c r="O38">
        <v>19.3</v>
      </c>
      <c r="P38" t="s">
        <v>18</v>
      </c>
      <c r="R38">
        <f t="shared" si="5"/>
        <v>1920</v>
      </c>
      <c r="S38">
        <f t="shared" si="6"/>
        <v>19.3</v>
      </c>
    </row>
    <row r="39" spans="1:19" ht="12.75">
      <c r="A39" s="6">
        <v>1921</v>
      </c>
      <c r="B39" s="6">
        <f t="shared" si="0"/>
        <v>65.61430847947112</v>
      </c>
      <c r="C39" s="6">
        <f t="shared" si="1"/>
        <v>1921</v>
      </c>
      <c r="D39" s="6">
        <v>32.80518503515523</v>
      </c>
      <c r="E39" s="6">
        <v>108.538</v>
      </c>
      <c r="F39" s="6">
        <v>5.09</v>
      </c>
      <c r="G39" t="s">
        <v>20</v>
      </c>
      <c r="H39">
        <f t="shared" si="2"/>
        <v>1921</v>
      </c>
      <c r="I39">
        <v>5.847601499502864</v>
      </c>
      <c r="J39" t="s">
        <v>1</v>
      </c>
      <c r="K39">
        <f t="shared" si="3"/>
        <v>1921</v>
      </c>
      <c r="M39" t="s">
        <v>22</v>
      </c>
      <c r="N39">
        <f t="shared" si="4"/>
        <v>1921</v>
      </c>
      <c r="O39">
        <v>19</v>
      </c>
      <c r="P39" t="s">
        <v>18</v>
      </c>
      <c r="R39">
        <f t="shared" si="5"/>
        <v>1921</v>
      </c>
      <c r="S39">
        <f t="shared" si="6"/>
        <v>19</v>
      </c>
    </row>
    <row r="40" spans="1:19" ht="12.75">
      <c r="A40" s="6">
        <v>1922</v>
      </c>
      <c r="B40" s="6">
        <f t="shared" si="0"/>
        <v>74.7961971410176</v>
      </c>
      <c r="C40" s="6">
        <f t="shared" si="1"/>
        <v>1922</v>
      </c>
      <c r="D40" s="6">
        <v>34.437609584562686</v>
      </c>
      <c r="E40" s="6">
        <v>110.049</v>
      </c>
      <c r="F40" s="6">
        <v>4.3</v>
      </c>
      <c r="G40" t="s">
        <v>20</v>
      </c>
      <c r="H40">
        <f t="shared" si="2"/>
        <v>1922</v>
      </c>
      <c r="I40">
        <v>5.92914175945609</v>
      </c>
      <c r="J40" t="s">
        <v>1</v>
      </c>
      <c r="K40">
        <f t="shared" si="3"/>
        <v>1922</v>
      </c>
      <c r="M40" t="s">
        <v>22</v>
      </c>
      <c r="N40">
        <f t="shared" si="4"/>
        <v>1922</v>
      </c>
      <c r="O40">
        <v>16.9</v>
      </c>
      <c r="P40" t="s">
        <v>18</v>
      </c>
      <c r="R40">
        <f t="shared" si="5"/>
        <v>1922</v>
      </c>
      <c r="S40">
        <f t="shared" si="6"/>
        <v>16.9</v>
      </c>
    </row>
    <row r="41" spans="1:19" ht="12.75">
      <c r="A41" s="6">
        <v>1923</v>
      </c>
      <c r="B41" s="6">
        <f t="shared" si="0"/>
        <v>76.3500778153208</v>
      </c>
      <c r="C41" s="6">
        <f t="shared" si="1"/>
        <v>1923</v>
      </c>
      <c r="D41" s="6">
        <v>41.571114427079245</v>
      </c>
      <c r="E41" s="6">
        <v>111.947</v>
      </c>
      <c r="F41" s="6">
        <v>4.36</v>
      </c>
      <c r="G41" t="s">
        <v>20</v>
      </c>
      <c r="H41">
        <f t="shared" si="2"/>
        <v>1923</v>
      </c>
      <c r="I41">
        <v>6.01650632369169</v>
      </c>
      <c r="J41" t="s">
        <v>1</v>
      </c>
      <c r="K41">
        <f t="shared" si="3"/>
        <v>1923</v>
      </c>
      <c r="M41" t="s">
        <v>22</v>
      </c>
      <c r="N41">
        <f t="shared" si="4"/>
        <v>1923</v>
      </c>
      <c r="O41">
        <v>16.8</v>
      </c>
      <c r="P41" t="s">
        <v>18</v>
      </c>
      <c r="R41">
        <f t="shared" si="5"/>
        <v>1923</v>
      </c>
      <c r="S41">
        <f t="shared" si="6"/>
        <v>16.8</v>
      </c>
    </row>
    <row r="42" spans="1:19" ht="12.75">
      <c r="A42" s="6">
        <v>1924</v>
      </c>
      <c r="B42" s="6">
        <f t="shared" si="0"/>
        <v>74.2869778831955</v>
      </c>
      <c r="C42" s="6">
        <f t="shared" si="1"/>
        <v>1924</v>
      </c>
      <c r="D42" s="6">
        <v>40.36963713149891</v>
      </c>
      <c r="E42" s="6">
        <v>114.109</v>
      </c>
      <c r="F42" s="6">
        <v>4.06</v>
      </c>
      <c r="G42" t="s">
        <v>20</v>
      </c>
      <c r="H42">
        <f t="shared" si="2"/>
        <v>1924</v>
      </c>
      <c r="I42">
        <v>6.028154932256438</v>
      </c>
      <c r="J42" t="s">
        <v>1</v>
      </c>
      <c r="K42">
        <f t="shared" si="3"/>
        <v>1924</v>
      </c>
      <c r="M42" t="s">
        <v>22</v>
      </c>
      <c r="N42">
        <f t="shared" si="4"/>
        <v>1924</v>
      </c>
      <c r="O42">
        <v>17.3</v>
      </c>
      <c r="P42" t="s">
        <v>18</v>
      </c>
      <c r="R42">
        <f t="shared" si="5"/>
        <v>1924</v>
      </c>
      <c r="S42">
        <f t="shared" si="6"/>
        <v>17.3</v>
      </c>
    </row>
    <row r="43" spans="1:19" ht="12.75">
      <c r="A43" s="6">
        <v>1925</v>
      </c>
      <c r="B43" s="6">
        <f t="shared" si="0"/>
        <v>78.16282020753614</v>
      </c>
      <c r="C43" s="6">
        <f t="shared" si="1"/>
        <v>1925</v>
      </c>
      <c r="D43" s="6">
        <v>39.71851395195861</v>
      </c>
      <c r="E43" s="6">
        <v>115.829</v>
      </c>
      <c r="F43" s="6">
        <v>3.86</v>
      </c>
      <c r="G43" t="s">
        <v>20</v>
      </c>
      <c r="H43">
        <f t="shared" si="2"/>
        <v>1925</v>
      </c>
      <c r="I43">
        <v>6.3426673635046</v>
      </c>
      <c r="J43" t="s">
        <v>1</v>
      </c>
      <c r="K43">
        <f t="shared" si="3"/>
        <v>1925</v>
      </c>
      <c r="M43" t="s">
        <v>22</v>
      </c>
      <c r="N43">
        <f t="shared" si="4"/>
        <v>1925</v>
      </c>
      <c r="O43">
        <v>17.3</v>
      </c>
      <c r="P43" t="s">
        <v>18</v>
      </c>
      <c r="R43">
        <f t="shared" si="5"/>
        <v>1925</v>
      </c>
      <c r="S43">
        <f t="shared" si="6"/>
        <v>17.3</v>
      </c>
    </row>
    <row r="44" spans="1:19" ht="12.75">
      <c r="A44" s="6">
        <v>1926</v>
      </c>
      <c r="B44" s="6">
        <f t="shared" si="0"/>
        <v>72.49060155244379</v>
      </c>
      <c r="C44" s="6">
        <f t="shared" si="1"/>
        <v>1926</v>
      </c>
      <c r="D44" s="6">
        <v>38.806698996624704</v>
      </c>
      <c r="E44" s="6">
        <v>117.397</v>
      </c>
      <c r="F44" s="6">
        <v>3.68</v>
      </c>
      <c r="G44" t="s">
        <v>20</v>
      </c>
      <c r="H44">
        <f t="shared" si="2"/>
        <v>1926</v>
      </c>
      <c r="I44">
        <v>6.086397975080171</v>
      </c>
      <c r="J44" t="s">
        <v>1</v>
      </c>
      <c r="K44">
        <f t="shared" si="3"/>
        <v>1926</v>
      </c>
      <c r="M44" t="s">
        <v>22</v>
      </c>
      <c r="N44">
        <f t="shared" si="4"/>
        <v>1926</v>
      </c>
      <c r="O44">
        <v>17.9</v>
      </c>
      <c r="P44" t="s">
        <v>18</v>
      </c>
      <c r="R44">
        <f t="shared" si="5"/>
        <v>1926</v>
      </c>
      <c r="S44">
        <f t="shared" si="6"/>
        <v>17.9</v>
      </c>
    </row>
    <row r="45" spans="1:19" ht="12.75">
      <c r="A45" s="6">
        <v>1927</v>
      </c>
      <c r="B45" s="6">
        <f t="shared" si="0"/>
        <v>71.38030121096247</v>
      </c>
      <c r="C45" s="6">
        <f t="shared" si="1"/>
        <v>1927</v>
      </c>
      <c r="D45" s="6">
        <v>39.908269849996074</v>
      </c>
      <c r="E45" s="6">
        <v>119.035</v>
      </c>
      <c r="F45" s="6">
        <v>3.34</v>
      </c>
      <c r="G45" t="s">
        <v>20</v>
      </c>
      <c r="H45">
        <f t="shared" si="2"/>
        <v>1927</v>
      </c>
      <c r="I45">
        <v>5.859250108067609</v>
      </c>
      <c r="J45" t="s">
        <v>1</v>
      </c>
      <c r="K45">
        <f t="shared" si="3"/>
        <v>1927</v>
      </c>
      <c r="M45" t="s">
        <v>22</v>
      </c>
      <c r="N45">
        <f t="shared" si="4"/>
        <v>1927</v>
      </c>
      <c r="O45">
        <v>17.5</v>
      </c>
      <c r="P45" t="s">
        <v>18</v>
      </c>
      <c r="R45">
        <f t="shared" si="5"/>
        <v>1927</v>
      </c>
      <c r="S45">
        <f t="shared" si="6"/>
        <v>17.5</v>
      </c>
    </row>
    <row r="46" spans="1:19" ht="12.75">
      <c r="A46" s="6">
        <v>1928</v>
      </c>
      <c r="B46" s="6">
        <f t="shared" si="0"/>
        <v>73.28212987318125</v>
      </c>
      <c r="C46" s="6">
        <f t="shared" si="1"/>
        <v>1928</v>
      </c>
      <c r="D46" s="6">
        <v>40.803719251192454</v>
      </c>
      <c r="E46" s="6">
        <v>120.509</v>
      </c>
      <c r="F46" s="6">
        <v>3.33</v>
      </c>
      <c r="G46" t="s">
        <v>20</v>
      </c>
      <c r="H46">
        <f t="shared" si="2"/>
        <v>1928</v>
      </c>
      <c r="I46">
        <v>5.94661467230321</v>
      </c>
      <c r="J46" t="s">
        <v>1</v>
      </c>
      <c r="K46">
        <f t="shared" si="3"/>
        <v>1928</v>
      </c>
      <c r="M46" t="s">
        <v>22</v>
      </c>
      <c r="N46">
        <f t="shared" si="4"/>
        <v>1928</v>
      </c>
      <c r="O46">
        <v>17.3</v>
      </c>
      <c r="P46" t="s">
        <v>18</v>
      </c>
      <c r="R46">
        <f t="shared" si="5"/>
        <v>1928</v>
      </c>
      <c r="S46">
        <f t="shared" si="6"/>
        <v>17.3</v>
      </c>
    </row>
    <row r="47" spans="1:19" ht="12.75">
      <c r="A47" s="6">
        <v>1929</v>
      </c>
      <c r="B47" s="6">
        <f t="shared" si="0"/>
        <v>72.61432987989276</v>
      </c>
      <c r="C47" s="6">
        <f t="shared" si="1"/>
        <v>1929</v>
      </c>
      <c r="D47" s="6">
        <v>41.93969438898694</v>
      </c>
      <c r="E47" s="6">
        <v>121.878</v>
      </c>
      <c r="F47" s="6">
        <v>3.6</v>
      </c>
      <c r="G47" t="s">
        <v>20</v>
      </c>
      <c r="H47">
        <f t="shared" si="2"/>
        <v>1929</v>
      </c>
      <c r="I47">
        <v>5.82430428237337</v>
      </c>
      <c r="J47" t="s">
        <v>1</v>
      </c>
      <c r="K47">
        <f t="shared" si="3"/>
        <v>1929</v>
      </c>
      <c r="M47" t="s">
        <v>22</v>
      </c>
      <c r="N47">
        <f t="shared" si="4"/>
        <v>1929</v>
      </c>
      <c r="O47">
        <v>17.1</v>
      </c>
      <c r="P47" t="s">
        <v>18</v>
      </c>
      <c r="R47">
        <f t="shared" si="5"/>
        <v>1929</v>
      </c>
      <c r="S47">
        <f t="shared" si="6"/>
        <v>17.1</v>
      </c>
    </row>
    <row r="48" spans="1:19" ht="12.75">
      <c r="A48" s="6">
        <v>1930</v>
      </c>
      <c r="B48" s="6">
        <f t="shared" si="0"/>
        <v>69.49191369505736</v>
      </c>
      <c r="C48" s="6">
        <f t="shared" si="1"/>
        <v>1930</v>
      </c>
      <c r="D48" s="6">
        <v>40.62221707833813</v>
      </c>
      <c r="E48" s="6">
        <v>123.188</v>
      </c>
      <c r="F48" s="6">
        <v>3.29</v>
      </c>
      <c r="G48" t="s">
        <v>20</v>
      </c>
      <c r="H48">
        <f t="shared" si="2"/>
        <v>1930</v>
      </c>
      <c r="I48">
        <v>5.573859198231315</v>
      </c>
      <c r="J48" t="s">
        <v>1</v>
      </c>
      <c r="K48">
        <f t="shared" si="3"/>
        <v>1930</v>
      </c>
      <c r="M48" t="s">
        <v>22</v>
      </c>
      <c r="N48">
        <f t="shared" si="4"/>
        <v>1930</v>
      </c>
      <c r="O48">
        <v>17.1</v>
      </c>
      <c r="P48" t="s">
        <v>18</v>
      </c>
      <c r="R48">
        <f t="shared" si="5"/>
        <v>1930</v>
      </c>
      <c r="S48">
        <f t="shared" si="6"/>
        <v>17.1</v>
      </c>
    </row>
    <row r="49" spans="1:19" ht="12.75">
      <c r="A49" s="6">
        <v>1931</v>
      </c>
      <c r="B49" s="6">
        <f t="shared" si="0"/>
        <v>68.64520320702393</v>
      </c>
      <c r="C49" s="6">
        <f t="shared" si="1"/>
        <v>1931</v>
      </c>
      <c r="D49" s="6">
        <v>39.67346769425457</v>
      </c>
      <c r="E49" s="6">
        <v>124.149</v>
      </c>
      <c r="F49" s="6">
        <v>3.34</v>
      </c>
      <c r="G49" t="s">
        <v>20</v>
      </c>
      <c r="H49">
        <f t="shared" si="2"/>
        <v>1931</v>
      </c>
      <c r="I49">
        <v>5.119563464206193</v>
      </c>
      <c r="J49" t="s">
        <v>1</v>
      </c>
      <c r="K49">
        <f t="shared" si="3"/>
        <v>1931</v>
      </c>
      <c r="M49" t="s">
        <v>22</v>
      </c>
      <c r="N49">
        <f t="shared" si="4"/>
        <v>1931</v>
      </c>
      <c r="O49">
        <v>15.9</v>
      </c>
      <c r="P49" t="s">
        <v>18</v>
      </c>
      <c r="R49">
        <f t="shared" si="5"/>
        <v>1931</v>
      </c>
      <c r="S49">
        <f t="shared" si="6"/>
        <v>15.9</v>
      </c>
    </row>
    <row r="50" spans="1:19" ht="12.75">
      <c r="A50" s="6">
        <v>1932</v>
      </c>
      <c r="B50" s="6">
        <f t="shared" si="0"/>
        <v>68.3371935122121</v>
      </c>
      <c r="C50" s="6">
        <f t="shared" si="1"/>
        <v>1932</v>
      </c>
      <c r="D50" s="6">
        <v>34.39721356158959</v>
      </c>
      <c r="E50" s="6">
        <v>124.949</v>
      </c>
      <c r="F50" s="6">
        <v>3.68</v>
      </c>
      <c r="G50" t="s">
        <v>20</v>
      </c>
      <c r="H50">
        <f t="shared" si="2"/>
        <v>1932</v>
      </c>
      <c r="I50">
        <v>4.583727470227842</v>
      </c>
      <c r="J50" t="s">
        <v>1</v>
      </c>
      <c r="K50">
        <f t="shared" si="3"/>
        <v>1932</v>
      </c>
      <c r="M50" t="s">
        <v>22</v>
      </c>
      <c r="N50">
        <f t="shared" si="4"/>
        <v>1932</v>
      </c>
      <c r="O50">
        <v>14.3</v>
      </c>
      <c r="P50" t="s">
        <v>18</v>
      </c>
      <c r="R50">
        <f t="shared" si="5"/>
        <v>1932</v>
      </c>
      <c r="S50">
        <f t="shared" si="6"/>
        <v>14.3</v>
      </c>
    </row>
    <row r="51" spans="1:19" ht="12.75">
      <c r="A51" s="6">
        <v>1933</v>
      </c>
      <c r="B51" s="6">
        <f t="shared" si="0"/>
        <v>72.86594697645334</v>
      </c>
      <c r="C51" s="6">
        <f t="shared" si="1"/>
        <v>1933</v>
      </c>
      <c r="D51" s="6">
        <v>43.078444157493465</v>
      </c>
      <c r="E51" s="6">
        <v>125.69</v>
      </c>
      <c r="F51" s="6">
        <v>3.31</v>
      </c>
      <c r="G51" t="s">
        <v>20</v>
      </c>
      <c r="H51">
        <f t="shared" si="2"/>
        <v>1933</v>
      </c>
      <c r="I51">
        <v>4.408998341756641</v>
      </c>
      <c r="J51" t="s">
        <v>1</v>
      </c>
      <c r="K51">
        <f t="shared" si="3"/>
        <v>1933</v>
      </c>
      <c r="M51" t="s">
        <v>22</v>
      </c>
      <c r="N51">
        <f t="shared" si="4"/>
        <v>1933</v>
      </c>
      <c r="O51">
        <v>12.9</v>
      </c>
      <c r="P51" t="s">
        <v>18</v>
      </c>
      <c r="R51">
        <f t="shared" si="5"/>
        <v>1933</v>
      </c>
      <c r="S51">
        <f t="shared" si="6"/>
        <v>12.9</v>
      </c>
    </row>
    <row r="52" spans="1:19" ht="12.75">
      <c r="A52" s="6">
        <v>1934</v>
      </c>
      <c r="B52" s="6">
        <f t="shared" si="0"/>
        <v>73.27941112856544</v>
      </c>
      <c r="C52" s="6">
        <f t="shared" si="1"/>
        <v>1934</v>
      </c>
      <c r="D52" s="6">
        <v>47.50403984873474</v>
      </c>
      <c r="E52" s="6">
        <v>126.485</v>
      </c>
      <c r="F52" s="6">
        <v>3.12</v>
      </c>
      <c r="G52" t="s">
        <v>20</v>
      </c>
      <c r="H52">
        <f t="shared" si="2"/>
        <v>1934</v>
      </c>
      <c r="I52">
        <v>4.537133035968855</v>
      </c>
      <c r="J52" t="s">
        <v>11</v>
      </c>
      <c r="K52">
        <f t="shared" si="3"/>
        <v>1934</v>
      </c>
      <c r="M52" t="s">
        <v>22</v>
      </c>
      <c r="N52">
        <f t="shared" si="4"/>
        <v>1934</v>
      </c>
      <c r="O52">
        <v>13.2</v>
      </c>
      <c r="P52" t="s">
        <v>18</v>
      </c>
      <c r="R52">
        <f t="shared" si="5"/>
        <v>1934</v>
      </c>
      <c r="S52">
        <f t="shared" si="6"/>
        <v>13.2</v>
      </c>
    </row>
    <row r="53" spans="1:19" ht="12.75">
      <c r="A53" s="6">
        <v>1935</v>
      </c>
      <c r="B53" s="6">
        <f t="shared" si="0"/>
        <v>78.06999902861963</v>
      </c>
      <c r="C53" s="6">
        <f t="shared" si="1"/>
        <v>1935</v>
      </c>
      <c r="D53" s="6">
        <v>45.83077321087864</v>
      </c>
      <c r="E53" s="6">
        <v>127.362</v>
      </c>
      <c r="F53" s="6">
        <v>2.79</v>
      </c>
      <c r="G53" t="s">
        <v>20</v>
      </c>
      <c r="H53">
        <f t="shared" si="2"/>
        <v>1935</v>
      </c>
      <c r="I53">
        <v>4.980221904199414</v>
      </c>
      <c r="J53" t="s">
        <v>11</v>
      </c>
      <c r="K53">
        <f t="shared" si="3"/>
        <v>1935</v>
      </c>
      <c r="M53" t="s">
        <v>22</v>
      </c>
      <c r="N53">
        <f t="shared" si="4"/>
        <v>1935</v>
      </c>
      <c r="O53">
        <v>13.6</v>
      </c>
      <c r="P53" t="s">
        <v>18</v>
      </c>
      <c r="R53">
        <f t="shared" si="5"/>
        <v>1935</v>
      </c>
      <c r="S53">
        <f t="shared" si="6"/>
        <v>13.6</v>
      </c>
    </row>
    <row r="54" spans="1:19" ht="12.75">
      <c r="A54" s="6">
        <v>1936</v>
      </c>
      <c r="B54" s="6">
        <f t="shared" si="0"/>
        <v>79.41489504934907</v>
      </c>
      <c r="C54" s="6">
        <f t="shared" si="1"/>
        <v>1936</v>
      </c>
      <c r="D54" s="6">
        <v>46.79908533913362</v>
      </c>
      <c r="E54" s="6">
        <v>128.181</v>
      </c>
      <c r="F54" s="6">
        <v>2.65</v>
      </c>
      <c r="G54" t="s">
        <v>20</v>
      </c>
      <c r="H54">
        <f t="shared" si="2"/>
        <v>1936</v>
      </c>
      <c r="I54">
        <v>5.1405153988537915</v>
      </c>
      <c r="J54" t="s">
        <v>11</v>
      </c>
      <c r="K54">
        <f t="shared" si="3"/>
        <v>1936</v>
      </c>
      <c r="M54" t="s">
        <v>22</v>
      </c>
      <c r="N54">
        <f t="shared" si="4"/>
        <v>1936</v>
      </c>
      <c r="O54">
        <v>13.8</v>
      </c>
      <c r="P54" t="s">
        <v>18</v>
      </c>
      <c r="R54">
        <f t="shared" si="5"/>
        <v>1936</v>
      </c>
      <c r="S54">
        <f t="shared" si="6"/>
        <v>13.8</v>
      </c>
    </row>
    <row r="55" spans="1:19" ht="12.75">
      <c r="A55" s="6">
        <v>1937</v>
      </c>
      <c r="B55" s="6">
        <f t="shared" si="0"/>
        <v>79.71761780681187</v>
      </c>
      <c r="C55" s="6">
        <f t="shared" si="1"/>
        <v>1937</v>
      </c>
      <c r="D55" s="6">
        <v>52.19452664740583</v>
      </c>
      <c r="E55" s="6">
        <v>128.961</v>
      </c>
      <c r="F55" s="6">
        <v>2.68</v>
      </c>
      <c r="G55" t="s">
        <v>20</v>
      </c>
      <c r="H55">
        <f t="shared" si="2"/>
        <v>1937</v>
      </c>
      <c r="I55">
        <v>5.272286919370378</v>
      </c>
      <c r="J55" t="s">
        <v>11</v>
      </c>
      <c r="K55">
        <f t="shared" si="3"/>
        <v>1937</v>
      </c>
      <c r="M55" t="s">
        <v>22</v>
      </c>
      <c r="N55">
        <f t="shared" si="4"/>
        <v>1937</v>
      </c>
      <c r="O55">
        <v>14.1</v>
      </c>
      <c r="P55" t="s">
        <v>18</v>
      </c>
      <c r="R55">
        <f t="shared" si="5"/>
        <v>1937</v>
      </c>
      <c r="S55">
        <f t="shared" si="6"/>
        <v>14.1</v>
      </c>
    </row>
    <row r="56" spans="1:19" ht="12.75">
      <c r="A56" s="6">
        <v>1938</v>
      </c>
      <c r="B56" s="6">
        <f t="shared" si="0"/>
        <v>78.46465293653384</v>
      </c>
      <c r="C56" s="6">
        <f t="shared" si="1"/>
        <v>1938</v>
      </c>
      <c r="D56" s="6">
        <v>52.09138282139235</v>
      </c>
      <c r="E56" s="6">
        <v>129.969</v>
      </c>
      <c r="F56" s="6">
        <v>2.56</v>
      </c>
      <c r="G56" t="s">
        <v>20</v>
      </c>
      <c r="H56">
        <f t="shared" si="2"/>
        <v>1938</v>
      </c>
      <c r="I56">
        <v>5.226223931137849</v>
      </c>
      <c r="J56" t="s">
        <v>11</v>
      </c>
      <c r="K56">
        <f t="shared" si="3"/>
        <v>1938</v>
      </c>
      <c r="M56" t="s">
        <v>22</v>
      </c>
      <c r="N56">
        <f t="shared" si="4"/>
        <v>1938</v>
      </c>
      <c r="O56">
        <v>14.2</v>
      </c>
      <c r="P56" t="s">
        <v>18</v>
      </c>
      <c r="R56">
        <f t="shared" si="5"/>
        <v>1938</v>
      </c>
      <c r="S56">
        <f t="shared" si="6"/>
        <v>14.2</v>
      </c>
    </row>
    <row r="57" spans="1:19" ht="12.75">
      <c r="A57" s="6">
        <v>1939</v>
      </c>
      <c r="B57" s="6">
        <f t="shared" si="0"/>
        <v>78.54968493492916</v>
      </c>
      <c r="C57" s="6">
        <f t="shared" si="1"/>
        <v>1939</v>
      </c>
      <c r="D57" s="6">
        <v>52.83554543312652</v>
      </c>
      <c r="E57" s="6">
        <v>131.028</v>
      </c>
      <c r="F57" s="6">
        <v>2.36</v>
      </c>
      <c r="G57" t="s">
        <v>20</v>
      </c>
      <c r="H57">
        <f t="shared" si="2"/>
        <v>1939</v>
      </c>
      <c r="I57">
        <v>5.158199022819221</v>
      </c>
      <c r="J57" t="s">
        <v>11</v>
      </c>
      <c r="K57">
        <f t="shared" si="3"/>
        <v>1939</v>
      </c>
      <c r="M57" t="s">
        <v>22</v>
      </c>
      <c r="N57">
        <f t="shared" si="4"/>
        <v>1939</v>
      </c>
      <c r="O57">
        <v>14</v>
      </c>
      <c r="P57" t="s">
        <v>18</v>
      </c>
      <c r="R57">
        <f t="shared" si="5"/>
        <v>1939</v>
      </c>
      <c r="S57">
        <f t="shared" si="6"/>
        <v>14</v>
      </c>
    </row>
    <row r="58" spans="1:19" ht="12.75">
      <c r="A58" s="6">
        <v>1940</v>
      </c>
      <c r="B58" s="6">
        <f t="shared" si="0"/>
        <v>81.73080632803106</v>
      </c>
      <c r="C58" s="6">
        <f t="shared" si="1"/>
        <v>1940</v>
      </c>
      <c r="D58" s="6">
        <v>54.836438710493944</v>
      </c>
      <c r="E58" s="6">
        <v>132.122</v>
      </c>
      <c r="F58" s="6">
        <v>2.21</v>
      </c>
      <c r="G58" t="s">
        <v>20</v>
      </c>
      <c r="H58">
        <f t="shared" si="2"/>
        <v>1940</v>
      </c>
      <c r="I58">
        <v>5.328760428163202</v>
      </c>
      <c r="J58" t="s">
        <v>11</v>
      </c>
      <c r="K58">
        <f t="shared" si="3"/>
        <v>1940</v>
      </c>
      <c r="M58" t="s">
        <v>22</v>
      </c>
      <c r="N58">
        <f t="shared" si="4"/>
        <v>1940</v>
      </c>
      <c r="O58">
        <v>13.9</v>
      </c>
      <c r="P58" t="s">
        <v>18</v>
      </c>
      <c r="R58">
        <f t="shared" si="5"/>
        <v>1940</v>
      </c>
      <c r="S58">
        <f t="shared" si="6"/>
        <v>13.9</v>
      </c>
    </row>
    <row r="59" spans="1:19" ht="12.75">
      <c r="A59" s="6">
        <v>1941</v>
      </c>
      <c r="B59" s="6">
        <f t="shared" si="0"/>
        <v>73.81588342928296</v>
      </c>
      <c r="C59" s="6">
        <f t="shared" si="1"/>
        <v>1941</v>
      </c>
      <c r="D59" s="6">
        <v>56.18900572756444</v>
      </c>
      <c r="E59" s="6">
        <v>133.402</v>
      </c>
      <c r="F59" s="6">
        <v>1.95</v>
      </c>
      <c r="G59" t="s">
        <v>20</v>
      </c>
      <c r="H59">
        <f t="shared" si="2"/>
        <v>1941</v>
      </c>
      <c r="I59">
        <v>4.881963703294731</v>
      </c>
      <c r="J59" t="s">
        <v>11</v>
      </c>
      <c r="K59">
        <f t="shared" si="3"/>
        <v>1941</v>
      </c>
      <c r="M59" t="s">
        <v>22</v>
      </c>
      <c r="N59">
        <f t="shared" si="4"/>
        <v>1941</v>
      </c>
      <c r="O59">
        <v>14.1</v>
      </c>
      <c r="P59" t="s">
        <v>18</v>
      </c>
      <c r="R59">
        <f t="shared" si="5"/>
        <v>1941</v>
      </c>
      <c r="S59">
        <f t="shared" si="6"/>
        <v>14.1</v>
      </c>
    </row>
    <row r="60" spans="1:19" ht="12.75">
      <c r="A60" s="6">
        <v>1942</v>
      </c>
      <c r="B60" s="6">
        <f t="shared" si="0"/>
        <v>68.50282682878371</v>
      </c>
      <c r="C60" s="6">
        <f t="shared" si="1"/>
        <v>1942</v>
      </c>
      <c r="D60" s="6">
        <v>53.09349646162413</v>
      </c>
      <c r="E60" s="6">
        <v>134.86</v>
      </c>
      <c r="F60" s="6">
        <v>2.46</v>
      </c>
      <c r="G60" t="s">
        <v>20</v>
      </c>
      <c r="H60">
        <f t="shared" si="2"/>
        <v>1942</v>
      </c>
      <c r="I60">
        <v>5.044681565750818</v>
      </c>
      <c r="J60" t="s">
        <v>11</v>
      </c>
      <c r="K60">
        <f t="shared" si="3"/>
        <v>1942</v>
      </c>
      <c r="M60" t="s">
        <v>22</v>
      </c>
      <c r="N60">
        <f t="shared" si="4"/>
        <v>1942</v>
      </c>
      <c r="O60">
        <v>15.7</v>
      </c>
      <c r="P60" t="s">
        <v>18</v>
      </c>
      <c r="R60">
        <f t="shared" si="5"/>
        <v>1942</v>
      </c>
      <c r="S60">
        <f t="shared" si="6"/>
        <v>15.7</v>
      </c>
    </row>
    <row r="61" spans="1:19" ht="12.75">
      <c r="A61" s="6">
        <v>1943</v>
      </c>
      <c r="B61" s="6">
        <f t="shared" si="0"/>
        <v>70.92297420081694</v>
      </c>
      <c r="C61" s="6">
        <f t="shared" si="1"/>
        <v>1943</v>
      </c>
      <c r="D61" s="6">
        <v>50.87879093461198</v>
      </c>
      <c r="E61" s="6">
        <v>136.739</v>
      </c>
      <c r="F61" s="6">
        <v>2.47</v>
      </c>
      <c r="G61" t="s">
        <v>20</v>
      </c>
      <c r="H61">
        <f t="shared" si="2"/>
        <v>1943</v>
      </c>
      <c r="I61">
        <v>5.622108932170366</v>
      </c>
      <c r="J61" t="s">
        <v>11</v>
      </c>
      <c r="K61">
        <f t="shared" si="3"/>
        <v>1943</v>
      </c>
      <c r="M61" t="s">
        <v>22</v>
      </c>
      <c r="N61">
        <f t="shared" si="4"/>
        <v>1943</v>
      </c>
      <c r="O61">
        <v>16.9</v>
      </c>
      <c r="P61" t="s">
        <v>18</v>
      </c>
      <c r="R61">
        <f t="shared" si="5"/>
        <v>1943</v>
      </c>
      <c r="S61">
        <f t="shared" si="6"/>
        <v>16.9</v>
      </c>
    </row>
    <row r="62" spans="1:19" ht="12.75">
      <c r="A62" s="6">
        <v>1944</v>
      </c>
      <c r="B62" s="6">
        <f t="shared" si="0"/>
        <v>80.30899578637265</v>
      </c>
      <c r="C62" s="6">
        <f t="shared" si="1"/>
        <v>1944</v>
      </c>
      <c r="D62" s="6">
        <v>50.71151889695614</v>
      </c>
      <c r="E62" s="6">
        <v>138.397</v>
      </c>
      <c r="F62" s="6">
        <v>2.48</v>
      </c>
      <c r="G62" t="s">
        <v>20</v>
      </c>
      <c r="H62">
        <f t="shared" si="2"/>
        <v>1944</v>
      </c>
      <c r="I62">
        <v>6.554492266734704</v>
      </c>
      <c r="J62" t="s">
        <v>11</v>
      </c>
      <c r="K62">
        <f t="shared" si="3"/>
        <v>1944</v>
      </c>
      <c r="M62" t="s">
        <v>22</v>
      </c>
      <c r="N62">
        <f t="shared" si="4"/>
        <v>1944</v>
      </c>
      <c r="O62">
        <v>17.4</v>
      </c>
      <c r="P62" t="s">
        <v>18</v>
      </c>
      <c r="R62">
        <f t="shared" si="5"/>
        <v>1944</v>
      </c>
      <c r="S62">
        <f t="shared" si="6"/>
        <v>17.4</v>
      </c>
    </row>
    <row r="63" spans="1:19" ht="12.75">
      <c r="A63" s="6">
        <v>1945</v>
      </c>
      <c r="B63" s="6">
        <f t="shared" si="0"/>
        <v>87.75004612093748</v>
      </c>
      <c r="C63" s="6">
        <f t="shared" si="1"/>
        <v>1945</v>
      </c>
      <c r="D63" s="6">
        <v>50.41571180609175</v>
      </c>
      <c r="E63" s="6">
        <v>139.928</v>
      </c>
      <c r="F63" s="6">
        <v>2.37</v>
      </c>
      <c r="G63" t="s">
        <v>20</v>
      </c>
      <c r="H63">
        <f t="shared" si="2"/>
        <v>1945</v>
      </c>
      <c r="I63">
        <v>7.326439496773974</v>
      </c>
      <c r="J63" t="s">
        <v>11</v>
      </c>
      <c r="K63">
        <f t="shared" si="3"/>
        <v>1945</v>
      </c>
      <c r="M63" t="s">
        <v>22</v>
      </c>
      <c r="N63">
        <f t="shared" si="4"/>
        <v>1945</v>
      </c>
      <c r="O63">
        <v>17.8</v>
      </c>
      <c r="P63" t="s">
        <v>18</v>
      </c>
      <c r="R63">
        <f t="shared" si="5"/>
        <v>1945</v>
      </c>
      <c r="S63">
        <f t="shared" si="6"/>
        <v>17.8</v>
      </c>
    </row>
    <row r="64" spans="1:19" ht="12.75">
      <c r="A64" s="6">
        <v>1946</v>
      </c>
      <c r="B64" s="6">
        <f t="shared" si="0"/>
        <v>106.50589550863111</v>
      </c>
      <c r="C64" s="6">
        <f t="shared" si="1"/>
        <v>1946</v>
      </c>
      <c r="D64" s="6">
        <v>54.05276416821222</v>
      </c>
      <c r="E64" s="6">
        <v>141.389</v>
      </c>
      <c r="F64" s="6">
        <v>2.19</v>
      </c>
      <c r="G64" t="s">
        <v>20</v>
      </c>
      <c r="H64">
        <f t="shared" si="2"/>
        <v>1946</v>
      </c>
      <c r="I64">
        <v>9.09223491564452</v>
      </c>
      <c r="J64" t="s">
        <v>11</v>
      </c>
      <c r="K64">
        <f t="shared" si="3"/>
        <v>1946</v>
      </c>
      <c r="M64" t="s">
        <v>22</v>
      </c>
      <c r="N64">
        <f t="shared" si="4"/>
        <v>1946</v>
      </c>
      <c r="O64">
        <v>18.2</v>
      </c>
      <c r="P64" t="s">
        <v>18</v>
      </c>
      <c r="R64">
        <f t="shared" si="5"/>
        <v>1946</v>
      </c>
      <c r="S64">
        <f t="shared" si="6"/>
        <v>18.2</v>
      </c>
    </row>
    <row r="65" spans="1:19" ht="12.75">
      <c r="A65" s="6">
        <v>1947</v>
      </c>
      <c r="B65" s="6">
        <f t="shared" si="0"/>
        <v>109.32967071418366</v>
      </c>
      <c r="C65" s="6">
        <f t="shared" si="1"/>
        <v>1947</v>
      </c>
      <c r="D65" s="6">
        <v>54.663052789035625</v>
      </c>
      <c r="E65" s="6">
        <v>144.126</v>
      </c>
      <c r="F65" s="6">
        <v>2.25</v>
      </c>
      <c r="G65" t="s">
        <v>20</v>
      </c>
      <c r="H65">
        <f t="shared" si="2"/>
        <v>1947</v>
      </c>
      <c r="I65">
        <v>11.025596932574576</v>
      </c>
      <c r="J65" t="s">
        <v>11</v>
      </c>
      <c r="K65">
        <f t="shared" si="3"/>
        <v>1947</v>
      </c>
      <c r="M65" t="s">
        <v>22</v>
      </c>
      <c r="N65">
        <f t="shared" si="4"/>
        <v>1947</v>
      </c>
      <c r="O65">
        <v>21.5</v>
      </c>
      <c r="P65" t="s">
        <v>18</v>
      </c>
      <c r="R65">
        <f t="shared" si="5"/>
        <v>1947</v>
      </c>
      <c r="S65">
        <f t="shared" si="6"/>
        <v>21.5</v>
      </c>
    </row>
    <row r="66" spans="1:19" ht="12.75">
      <c r="A66" s="6">
        <v>1948</v>
      </c>
      <c r="B66" s="6">
        <f t="shared" si="0"/>
        <v>101.22257950824535</v>
      </c>
      <c r="C66" s="6">
        <f t="shared" si="1"/>
        <v>1948</v>
      </c>
      <c r="D66" s="6">
        <v>54.024908200592435</v>
      </c>
      <c r="E66" s="6">
        <v>146.631</v>
      </c>
      <c r="F66" s="6">
        <v>2.44</v>
      </c>
      <c r="G66" t="s">
        <v>20</v>
      </c>
      <c r="H66">
        <f t="shared" si="2"/>
        <v>1948</v>
      </c>
      <c r="I66">
        <v>11.252560541776035</v>
      </c>
      <c r="J66" t="s">
        <v>11</v>
      </c>
      <c r="K66">
        <f t="shared" si="3"/>
        <v>1948</v>
      </c>
      <c r="M66" t="s">
        <v>22</v>
      </c>
      <c r="N66">
        <f t="shared" si="4"/>
        <v>1948</v>
      </c>
      <c r="O66">
        <v>23.7</v>
      </c>
      <c r="P66" t="s">
        <v>18</v>
      </c>
      <c r="R66">
        <f t="shared" si="5"/>
        <v>1948</v>
      </c>
      <c r="S66">
        <f t="shared" si="6"/>
        <v>23.7</v>
      </c>
    </row>
    <row r="67" spans="1:19" ht="12.75">
      <c r="A67" s="6">
        <v>1949</v>
      </c>
      <c r="B67" s="6">
        <f t="shared" si="0"/>
        <v>100.04660762637592</v>
      </c>
      <c r="C67" s="6">
        <f t="shared" si="1"/>
        <v>1949</v>
      </c>
      <c r="D67" s="6">
        <v>55.07055158512002</v>
      </c>
      <c r="E67" s="6">
        <v>149.188</v>
      </c>
      <c r="F67" s="6">
        <v>2.31</v>
      </c>
      <c r="G67" t="s">
        <v>20</v>
      </c>
      <c r="H67">
        <f t="shared" si="2"/>
        <v>1949</v>
      </c>
      <c r="I67">
        <v>11.262614537659605</v>
      </c>
      <c r="J67" t="s">
        <v>11</v>
      </c>
      <c r="K67">
        <f t="shared" si="3"/>
        <v>1949</v>
      </c>
      <c r="M67" t="s">
        <v>22</v>
      </c>
      <c r="N67">
        <f t="shared" si="4"/>
        <v>1949</v>
      </c>
      <c r="O67">
        <v>24</v>
      </c>
      <c r="P67" t="s">
        <v>18</v>
      </c>
      <c r="R67">
        <f t="shared" si="5"/>
        <v>1949</v>
      </c>
      <c r="S67">
        <f t="shared" si="6"/>
        <v>24</v>
      </c>
    </row>
    <row r="68" spans="1:19" ht="12.75">
      <c r="A68" s="6">
        <v>1950</v>
      </c>
      <c r="B68" s="6">
        <f t="shared" si="0"/>
        <v>105.89483934250828</v>
      </c>
      <c r="C68" s="6">
        <f t="shared" si="1"/>
        <v>1950</v>
      </c>
      <c r="D68" s="6">
        <v>59.91718620237915</v>
      </c>
      <c r="E68" s="6">
        <v>151.684</v>
      </c>
      <c r="F68" s="6">
        <v>2.32</v>
      </c>
      <c r="G68" t="s">
        <v>20</v>
      </c>
      <c r="H68">
        <f t="shared" si="2"/>
        <v>1950</v>
      </c>
      <c r="I68">
        <v>11.67261791589033</v>
      </c>
      <c r="J68" t="s">
        <v>11</v>
      </c>
      <c r="K68">
        <f t="shared" si="3"/>
        <v>1950</v>
      </c>
      <c r="M68" t="s">
        <v>22</v>
      </c>
      <c r="N68">
        <f t="shared" si="4"/>
        <v>1950</v>
      </c>
      <c r="O68">
        <v>23.5</v>
      </c>
      <c r="P68" t="s">
        <v>18</v>
      </c>
      <c r="R68">
        <f t="shared" si="5"/>
        <v>1950</v>
      </c>
      <c r="S68">
        <f t="shared" si="6"/>
        <v>23.5</v>
      </c>
    </row>
    <row r="69" spans="1:19" ht="12.75">
      <c r="A69" s="6">
        <v>1951</v>
      </c>
      <c r="B69" s="6">
        <f t="shared" si="0"/>
        <v>103.89866872416337</v>
      </c>
      <c r="C69" s="6">
        <f t="shared" si="1"/>
        <v>1951</v>
      </c>
      <c r="D69" s="6">
        <v>59.278698601377414</v>
      </c>
      <c r="E69" s="6">
        <v>154.287</v>
      </c>
      <c r="F69" s="6">
        <v>2.57</v>
      </c>
      <c r="G69" t="s">
        <v>20</v>
      </c>
      <c r="H69">
        <f t="shared" si="2"/>
        <v>1951</v>
      </c>
      <c r="I69">
        <v>12.378536775800619</v>
      </c>
      <c r="J69" t="s">
        <v>11</v>
      </c>
      <c r="K69">
        <f t="shared" si="3"/>
        <v>1951</v>
      </c>
      <c r="M69" t="s">
        <v>22</v>
      </c>
      <c r="N69">
        <f t="shared" si="4"/>
        <v>1951</v>
      </c>
      <c r="O69">
        <v>25.4</v>
      </c>
      <c r="P69" t="s">
        <v>18</v>
      </c>
      <c r="R69">
        <f t="shared" si="5"/>
        <v>1951</v>
      </c>
      <c r="S69">
        <f t="shared" si="6"/>
        <v>25.4</v>
      </c>
    </row>
    <row r="70" spans="1:19" ht="12.75">
      <c r="A70" s="6">
        <v>1952</v>
      </c>
      <c r="B70" s="6">
        <f t="shared" si="0"/>
        <v>103.97432747997283</v>
      </c>
      <c r="C70" s="6">
        <f t="shared" si="1"/>
        <v>1952</v>
      </c>
      <c r="D70" s="6">
        <v>58.94343771717821</v>
      </c>
      <c r="E70" s="6">
        <v>156.954</v>
      </c>
      <c r="F70" s="6">
        <v>2.68</v>
      </c>
      <c r="G70" t="s">
        <v>20</v>
      </c>
      <c r="H70">
        <f t="shared" si="2"/>
        <v>1952</v>
      </c>
      <c r="I70">
        <v>12.924019531185841</v>
      </c>
      <c r="J70" t="s">
        <v>11</v>
      </c>
      <c r="K70">
        <f t="shared" si="3"/>
        <v>1952</v>
      </c>
      <c r="M70" t="s">
        <v>22</v>
      </c>
      <c r="N70">
        <f t="shared" si="4"/>
        <v>1952</v>
      </c>
      <c r="O70">
        <v>26.5</v>
      </c>
      <c r="P70" t="s">
        <v>18</v>
      </c>
      <c r="R70">
        <f t="shared" si="5"/>
        <v>1952</v>
      </c>
      <c r="S70">
        <f t="shared" si="6"/>
        <v>26.5</v>
      </c>
    </row>
    <row r="71" spans="1:19" ht="12.75">
      <c r="A71" s="6">
        <v>1953</v>
      </c>
      <c r="B71" s="6">
        <f t="shared" si="0"/>
        <v>114.71330928920197</v>
      </c>
      <c r="C71" s="6">
        <f t="shared" si="1"/>
        <v>1953</v>
      </c>
      <c r="D71" s="6">
        <v>60.839220095318</v>
      </c>
      <c r="E71" s="6">
        <v>159.565</v>
      </c>
      <c r="F71" s="6">
        <v>2.83</v>
      </c>
      <c r="G71" t="s">
        <v>20</v>
      </c>
      <c r="H71">
        <f t="shared" si="2"/>
        <v>1953</v>
      </c>
      <c r="I71">
        <v>14.312683147019465</v>
      </c>
      <c r="J71" t="s">
        <v>0</v>
      </c>
      <c r="K71">
        <f t="shared" si="3"/>
        <v>1953</v>
      </c>
      <c r="M71" t="s">
        <v>22</v>
      </c>
      <c r="N71">
        <f t="shared" si="4"/>
        <v>1953</v>
      </c>
      <c r="O71">
        <v>26.6</v>
      </c>
      <c r="P71" t="s">
        <v>18</v>
      </c>
      <c r="R71">
        <f t="shared" si="5"/>
        <v>1953</v>
      </c>
      <c r="S71">
        <f t="shared" si="6"/>
        <v>26.6</v>
      </c>
    </row>
    <row r="72" spans="1:19" ht="12.75">
      <c r="A72" s="6">
        <v>1954</v>
      </c>
      <c r="B72" s="6">
        <f t="shared" si="0"/>
        <v>114.19912604308873</v>
      </c>
      <c r="C72" s="6">
        <f t="shared" si="1"/>
        <v>1954</v>
      </c>
      <c r="D72" s="6">
        <v>62.254476192033295</v>
      </c>
      <c r="E72" s="6">
        <v>162.391</v>
      </c>
      <c r="F72" s="6">
        <v>2.48</v>
      </c>
      <c r="G72" t="s">
        <v>21</v>
      </c>
      <c r="H72">
        <f t="shared" si="2"/>
        <v>1954</v>
      </c>
      <c r="I72">
        <v>14.409226630500292</v>
      </c>
      <c r="J72" t="s">
        <v>0</v>
      </c>
      <c r="K72">
        <f t="shared" si="3"/>
        <v>1954</v>
      </c>
      <c r="M72" t="s">
        <v>22</v>
      </c>
      <c r="N72">
        <f t="shared" si="4"/>
        <v>1954</v>
      </c>
      <c r="O72">
        <v>26.9</v>
      </c>
      <c r="P72" t="s">
        <v>18</v>
      </c>
      <c r="R72">
        <f t="shared" si="5"/>
        <v>1954</v>
      </c>
      <c r="S72">
        <f t="shared" si="6"/>
        <v>26.9</v>
      </c>
    </row>
    <row r="73" spans="1:19" ht="12.75">
      <c r="A73" s="6">
        <v>1955</v>
      </c>
      <c r="B73" s="6">
        <f aca="true" t="shared" si="7" ref="B73:B136">100*(I73/O73)/(I$8/O$8)</f>
        <v>115.46212609748662</v>
      </c>
      <c r="C73" s="6">
        <f aca="true" t="shared" si="8" ref="C73:C124">A73</f>
        <v>1955</v>
      </c>
      <c r="D73" s="6">
        <v>65.95528266961516</v>
      </c>
      <c r="E73" s="6">
        <v>165.275</v>
      </c>
      <c r="F73" s="6">
        <v>2.61</v>
      </c>
      <c r="G73" t="s">
        <v>21</v>
      </c>
      <c r="H73">
        <f aca="true" t="shared" si="9" ref="H73:H125">A73</f>
        <v>1955</v>
      </c>
      <c r="I73">
        <v>14.460270707828409</v>
      </c>
      <c r="J73" t="s">
        <v>0</v>
      </c>
      <c r="K73">
        <f aca="true" t="shared" si="10" ref="K73:K126">C73</f>
        <v>1955</v>
      </c>
      <c r="M73" t="s">
        <v>22</v>
      </c>
      <c r="N73">
        <f aca="true" t="shared" si="11" ref="N73:N139">A73</f>
        <v>1955</v>
      </c>
      <c r="O73">
        <v>26.7</v>
      </c>
      <c r="P73" t="s">
        <v>18</v>
      </c>
      <c r="R73">
        <f aca="true" t="shared" si="12" ref="R73:R126">C73</f>
        <v>1955</v>
      </c>
      <c r="S73">
        <f aca="true" t="shared" si="13" ref="S73:S125">O73</f>
        <v>26.7</v>
      </c>
    </row>
    <row r="74" spans="1:19" ht="12.75">
      <c r="A74" s="6">
        <v>1956</v>
      </c>
      <c r="B74" s="6">
        <f t="shared" si="7"/>
        <v>115.3166154809663</v>
      </c>
      <c r="C74" s="6">
        <f t="shared" si="8"/>
        <v>1956</v>
      </c>
      <c r="D74" s="6">
        <v>68.79148786031361</v>
      </c>
      <c r="E74" s="6">
        <v>168.221</v>
      </c>
      <c r="F74" s="6">
        <v>2.9</v>
      </c>
      <c r="G74" t="s">
        <v>21</v>
      </c>
      <c r="H74">
        <f t="shared" si="9"/>
        <v>1956</v>
      </c>
      <c r="I74">
        <v>14.496137282267451</v>
      </c>
      <c r="J74" t="s">
        <v>0</v>
      </c>
      <c r="K74">
        <f t="shared" si="10"/>
        <v>1956</v>
      </c>
      <c r="M74" t="s">
        <v>22</v>
      </c>
      <c r="N74">
        <f t="shared" si="11"/>
        <v>1956</v>
      </c>
      <c r="O74">
        <v>26.8</v>
      </c>
      <c r="P74" t="s">
        <v>18</v>
      </c>
      <c r="R74">
        <f t="shared" si="12"/>
        <v>1956</v>
      </c>
      <c r="S74">
        <f t="shared" si="13"/>
        <v>26.8</v>
      </c>
    </row>
    <row r="75" spans="1:19" ht="12.75">
      <c r="A75" s="6">
        <v>1957</v>
      </c>
      <c r="B75" s="6">
        <f t="shared" si="7"/>
        <v>115.0956585909649</v>
      </c>
      <c r="C75" s="6">
        <f t="shared" si="8"/>
        <v>1957</v>
      </c>
      <c r="D75" s="6">
        <v>69.24632103959016</v>
      </c>
      <c r="E75" s="6">
        <v>171.274</v>
      </c>
      <c r="F75" s="6">
        <v>3.46</v>
      </c>
      <c r="G75" t="s">
        <v>21</v>
      </c>
      <c r="H75">
        <f t="shared" si="9"/>
        <v>1957</v>
      </c>
      <c r="I75">
        <v>14.900252779038919</v>
      </c>
      <c r="J75" t="s">
        <v>0</v>
      </c>
      <c r="K75">
        <f t="shared" si="10"/>
        <v>1957</v>
      </c>
      <c r="M75" t="s">
        <v>22</v>
      </c>
      <c r="N75">
        <f t="shared" si="11"/>
        <v>1957</v>
      </c>
      <c r="O75">
        <v>27.6</v>
      </c>
      <c r="P75" t="s">
        <v>18</v>
      </c>
      <c r="R75">
        <f t="shared" si="12"/>
        <v>1957</v>
      </c>
      <c r="S75">
        <f t="shared" si="13"/>
        <v>27.6</v>
      </c>
    </row>
    <row r="76" spans="1:19" ht="12.75">
      <c r="A76" s="6">
        <v>1958</v>
      </c>
      <c r="B76" s="6">
        <f t="shared" si="7"/>
        <v>112.68524849385501</v>
      </c>
      <c r="C76" s="6">
        <f t="shared" si="8"/>
        <v>1958</v>
      </c>
      <c r="D76" s="6">
        <v>68.92571419784174</v>
      </c>
      <c r="E76" s="6">
        <v>174.141</v>
      </c>
      <c r="F76" s="6">
        <v>3.09</v>
      </c>
      <c r="G76" t="s">
        <v>21</v>
      </c>
      <c r="H76">
        <f t="shared" si="9"/>
        <v>1958</v>
      </c>
      <c r="I76">
        <v>15.116759774995156</v>
      </c>
      <c r="J76" t="s">
        <v>0</v>
      </c>
      <c r="K76">
        <f t="shared" si="10"/>
        <v>1958</v>
      </c>
      <c r="M76" t="s">
        <v>22</v>
      </c>
      <c r="N76">
        <f t="shared" si="11"/>
        <v>1958</v>
      </c>
      <c r="O76">
        <v>28.6</v>
      </c>
      <c r="P76" t="s">
        <v>18</v>
      </c>
      <c r="R76">
        <f t="shared" si="12"/>
        <v>1958</v>
      </c>
      <c r="S76">
        <f t="shared" si="13"/>
        <v>28.6</v>
      </c>
    </row>
    <row r="77" spans="1:19" ht="12.75">
      <c r="A77" s="6">
        <v>1959</v>
      </c>
      <c r="B77" s="6">
        <f t="shared" si="7"/>
        <v>110.98045514156283</v>
      </c>
      <c r="C77" s="6">
        <f t="shared" si="8"/>
        <v>1959</v>
      </c>
      <c r="D77" s="6">
        <v>70.95296771625183</v>
      </c>
      <c r="E77" s="6">
        <v>177.13</v>
      </c>
      <c r="F77" s="6">
        <v>4.02</v>
      </c>
      <c r="G77" t="s">
        <v>21</v>
      </c>
      <c r="H77">
        <f t="shared" si="9"/>
        <v>1959</v>
      </c>
      <c r="I77">
        <v>15.096285869789295</v>
      </c>
      <c r="J77" t="s">
        <v>0</v>
      </c>
      <c r="K77">
        <f t="shared" si="10"/>
        <v>1959</v>
      </c>
      <c r="M77" t="s">
        <v>22</v>
      </c>
      <c r="N77">
        <f t="shared" si="11"/>
        <v>1959</v>
      </c>
      <c r="O77">
        <v>29</v>
      </c>
      <c r="P77" t="s">
        <v>18</v>
      </c>
      <c r="R77">
        <f t="shared" si="12"/>
        <v>1959</v>
      </c>
      <c r="S77">
        <f t="shared" si="13"/>
        <v>29</v>
      </c>
    </row>
    <row r="78" spans="1:19" ht="12.75">
      <c r="A78" s="6">
        <v>1960</v>
      </c>
      <c r="B78" s="6">
        <f t="shared" si="7"/>
        <v>110.52529338339657</v>
      </c>
      <c r="C78" s="6">
        <f t="shared" si="8"/>
        <v>1960</v>
      </c>
      <c r="D78" s="6">
        <v>71.6361425754315</v>
      </c>
      <c r="E78" s="6">
        <v>180.76</v>
      </c>
      <c r="F78" s="6">
        <v>4.72</v>
      </c>
      <c r="G78" t="s">
        <v>21</v>
      </c>
      <c r="H78">
        <f t="shared" si="9"/>
        <v>1960</v>
      </c>
      <c r="I78">
        <v>15.189899780738648</v>
      </c>
      <c r="J78" t="s">
        <v>0</v>
      </c>
      <c r="K78">
        <f t="shared" si="10"/>
        <v>1960</v>
      </c>
      <c r="M78" t="s">
        <v>22</v>
      </c>
      <c r="N78">
        <f t="shared" si="11"/>
        <v>1960</v>
      </c>
      <c r="O78">
        <v>29.3</v>
      </c>
      <c r="P78" t="s">
        <v>18</v>
      </c>
      <c r="R78">
        <f t="shared" si="12"/>
        <v>1960</v>
      </c>
      <c r="S78">
        <f t="shared" si="13"/>
        <v>29.3</v>
      </c>
    </row>
    <row r="79" spans="1:19" ht="12.75">
      <c r="A79" s="6">
        <v>1961</v>
      </c>
      <c r="B79" s="6">
        <f t="shared" si="7"/>
        <v>109.19386000318445</v>
      </c>
      <c r="C79" s="6">
        <f t="shared" si="8"/>
        <v>1961</v>
      </c>
      <c r="D79" s="6">
        <v>71.5681969959156</v>
      </c>
      <c r="E79" s="6">
        <v>183.742</v>
      </c>
      <c r="F79" s="6">
        <v>3.84</v>
      </c>
      <c r="G79" t="s">
        <v>21</v>
      </c>
      <c r="H79">
        <f t="shared" si="9"/>
        <v>1961</v>
      </c>
      <c r="I79">
        <v>15.263006683967662</v>
      </c>
      <c r="J79" t="s">
        <v>0</v>
      </c>
      <c r="K79">
        <f t="shared" si="10"/>
        <v>1961</v>
      </c>
      <c r="M79" t="s">
        <v>22</v>
      </c>
      <c r="N79">
        <f t="shared" si="11"/>
        <v>1961</v>
      </c>
      <c r="O79">
        <v>29.8</v>
      </c>
      <c r="P79" t="s">
        <v>18</v>
      </c>
      <c r="R79">
        <f t="shared" si="12"/>
        <v>1961</v>
      </c>
      <c r="S79">
        <f t="shared" si="13"/>
        <v>29.8</v>
      </c>
    </row>
    <row r="80" spans="1:19" ht="12.75">
      <c r="A80" s="6">
        <v>1962</v>
      </c>
      <c r="B80" s="6">
        <f t="shared" si="7"/>
        <v>109.6715141174196</v>
      </c>
      <c r="C80" s="6">
        <f t="shared" si="8"/>
        <v>1962</v>
      </c>
      <c r="D80" s="6">
        <v>72.59299981674913</v>
      </c>
      <c r="E80" s="6">
        <v>186.59</v>
      </c>
      <c r="F80" s="6">
        <v>4.08</v>
      </c>
      <c r="G80" t="s">
        <v>21</v>
      </c>
      <c r="H80">
        <f t="shared" si="9"/>
        <v>1962</v>
      </c>
      <c r="I80">
        <v>15.432657070677504</v>
      </c>
      <c r="J80" t="s">
        <v>0</v>
      </c>
      <c r="K80">
        <f t="shared" si="10"/>
        <v>1962</v>
      </c>
      <c r="M80" t="s">
        <v>22</v>
      </c>
      <c r="N80">
        <f t="shared" si="11"/>
        <v>1962</v>
      </c>
      <c r="O80">
        <v>30</v>
      </c>
      <c r="P80" t="s">
        <v>18</v>
      </c>
      <c r="R80">
        <f t="shared" si="12"/>
        <v>1962</v>
      </c>
      <c r="S80">
        <f t="shared" si="13"/>
        <v>30</v>
      </c>
    </row>
    <row r="81" spans="1:19" ht="12.75">
      <c r="A81" s="6">
        <v>1963</v>
      </c>
      <c r="B81" s="6">
        <f t="shared" si="7"/>
        <v>109.36006507744253</v>
      </c>
      <c r="C81" s="6">
        <f t="shared" si="8"/>
        <v>1963</v>
      </c>
      <c r="D81" s="6">
        <v>73.3670177367553</v>
      </c>
      <c r="E81" s="6">
        <v>189.3</v>
      </c>
      <c r="F81" s="6">
        <v>3.83</v>
      </c>
      <c r="G81" t="s">
        <v>21</v>
      </c>
      <c r="H81">
        <f t="shared" si="9"/>
        <v>1963</v>
      </c>
      <c r="I81">
        <v>15.594015277510112</v>
      </c>
      <c r="J81" t="s">
        <v>0</v>
      </c>
      <c r="K81">
        <f t="shared" si="10"/>
        <v>1963</v>
      </c>
      <c r="M81" t="s">
        <v>22</v>
      </c>
      <c r="N81">
        <f t="shared" si="11"/>
        <v>1963</v>
      </c>
      <c r="O81">
        <v>30.4</v>
      </c>
      <c r="P81" t="s">
        <v>18</v>
      </c>
      <c r="R81">
        <f t="shared" si="12"/>
        <v>1963</v>
      </c>
      <c r="S81">
        <f t="shared" si="13"/>
        <v>30.4</v>
      </c>
    </row>
    <row r="82" spans="1:19" ht="12.75">
      <c r="A82" s="6">
        <v>1964</v>
      </c>
      <c r="B82" s="6">
        <f t="shared" si="7"/>
        <v>106.98159726485322</v>
      </c>
      <c r="C82" s="6">
        <f t="shared" si="8"/>
        <v>1964</v>
      </c>
      <c r="D82" s="6">
        <v>74.3671173214772</v>
      </c>
      <c r="E82" s="6">
        <v>191.927</v>
      </c>
      <c r="F82" s="6">
        <v>4.17</v>
      </c>
      <c r="G82" t="s">
        <v>21</v>
      </c>
      <c r="H82">
        <f t="shared" si="9"/>
        <v>1964</v>
      </c>
      <c r="I82">
        <v>15.505763973906515</v>
      </c>
      <c r="J82" t="s">
        <v>0</v>
      </c>
      <c r="K82">
        <f t="shared" si="10"/>
        <v>1964</v>
      </c>
      <c r="M82" t="s">
        <v>22</v>
      </c>
      <c r="N82">
        <f t="shared" si="11"/>
        <v>1964</v>
      </c>
      <c r="O82">
        <v>30.9</v>
      </c>
      <c r="P82" t="s">
        <v>18</v>
      </c>
      <c r="R82">
        <f t="shared" si="12"/>
        <v>1964</v>
      </c>
      <c r="S82">
        <f t="shared" si="13"/>
        <v>30.9</v>
      </c>
    </row>
    <row r="83" spans="1:19" ht="12.75">
      <c r="A83" s="6">
        <v>1965</v>
      </c>
      <c r="B83" s="6">
        <f t="shared" si="7"/>
        <v>109.69451350733259</v>
      </c>
      <c r="C83" s="6">
        <f t="shared" si="8"/>
        <v>1965</v>
      </c>
      <c r="D83" s="6">
        <v>75.45724616230389</v>
      </c>
      <c r="E83" s="6">
        <v>194.347</v>
      </c>
      <c r="F83" s="6">
        <v>4.19</v>
      </c>
      <c r="G83" t="s">
        <v>21</v>
      </c>
      <c r="H83">
        <f t="shared" si="9"/>
        <v>1965</v>
      </c>
      <c r="I83">
        <v>16.053329217176927</v>
      </c>
      <c r="J83" t="s">
        <v>0</v>
      </c>
      <c r="K83">
        <f t="shared" si="10"/>
        <v>1965</v>
      </c>
      <c r="M83" t="s">
        <v>22</v>
      </c>
      <c r="N83">
        <f t="shared" si="11"/>
        <v>1965</v>
      </c>
      <c r="O83">
        <v>31.2</v>
      </c>
      <c r="P83" t="s">
        <v>18</v>
      </c>
      <c r="R83">
        <f t="shared" si="12"/>
        <v>1965</v>
      </c>
      <c r="S83">
        <f t="shared" si="13"/>
        <v>31.2</v>
      </c>
    </row>
    <row r="84" spans="1:19" ht="12.75">
      <c r="A84" s="6">
        <v>1966</v>
      </c>
      <c r="B84" s="6">
        <f t="shared" si="7"/>
        <v>109.40942390952148</v>
      </c>
      <c r="C84" s="6">
        <f t="shared" si="8"/>
        <v>1966</v>
      </c>
      <c r="D84" s="6">
        <v>76.74926786090913</v>
      </c>
      <c r="E84" s="6">
        <v>196.599</v>
      </c>
      <c r="F84" s="6">
        <v>4.61</v>
      </c>
      <c r="G84" t="s">
        <v>21</v>
      </c>
      <c r="H84">
        <f t="shared" si="9"/>
        <v>1966</v>
      </c>
      <c r="I84">
        <v>16.3195230873676</v>
      </c>
      <c r="J84" t="s">
        <v>0</v>
      </c>
      <c r="K84">
        <f t="shared" si="10"/>
        <v>1966</v>
      </c>
      <c r="M84" t="s">
        <v>22</v>
      </c>
      <c r="N84">
        <f t="shared" si="11"/>
        <v>1966</v>
      </c>
      <c r="O84">
        <v>31.8</v>
      </c>
      <c r="P84" t="s">
        <v>18</v>
      </c>
      <c r="R84">
        <f t="shared" si="12"/>
        <v>1966</v>
      </c>
      <c r="S84">
        <f t="shared" si="13"/>
        <v>31.8</v>
      </c>
    </row>
    <row r="85" spans="1:19" ht="12.75">
      <c r="A85" s="6">
        <v>1967</v>
      </c>
      <c r="B85" s="6">
        <f t="shared" si="7"/>
        <v>107.22608691656694</v>
      </c>
      <c r="C85" s="6">
        <f t="shared" si="8"/>
        <v>1967</v>
      </c>
      <c r="D85" s="6">
        <v>77.15051023392057</v>
      </c>
      <c r="E85" s="6">
        <v>198.752</v>
      </c>
      <c r="F85" s="6">
        <v>4.58</v>
      </c>
      <c r="G85" t="s">
        <v>21</v>
      </c>
      <c r="H85">
        <f t="shared" si="9"/>
        <v>1967</v>
      </c>
      <c r="I85">
        <v>16.547102874417387</v>
      </c>
      <c r="J85" t="s">
        <v>0</v>
      </c>
      <c r="K85">
        <f t="shared" si="10"/>
        <v>1967</v>
      </c>
      <c r="M85" t="s">
        <v>22</v>
      </c>
      <c r="N85">
        <f t="shared" si="11"/>
        <v>1967</v>
      </c>
      <c r="O85">
        <v>32.9</v>
      </c>
      <c r="P85" t="s">
        <v>18</v>
      </c>
      <c r="R85">
        <f t="shared" si="12"/>
        <v>1967</v>
      </c>
      <c r="S85">
        <f t="shared" si="13"/>
        <v>32.9</v>
      </c>
    </row>
    <row r="86" spans="1:19" ht="12.75">
      <c r="A86" s="6">
        <v>1968</v>
      </c>
      <c r="B86" s="6">
        <f t="shared" si="7"/>
        <v>106.41025983880449</v>
      </c>
      <c r="C86" s="6">
        <f t="shared" si="8"/>
        <v>1968</v>
      </c>
      <c r="D86" s="6">
        <v>79.39056456852481</v>
      </c>
      <c r="E86" s="6">
        <v>200.745</v>
      </c>
      <c r="F86" s="6">
        <v>5.53</v>
      </c>
      <c r="G86" t="s">
        <v>21</v>
      </c>
      <c r="H86">
        <f t="shared" si="9"/>
        <v>1968</v>
      </c>
      <c r="I86">
        <v>17.020154357593388</v>
      </c>
      <c r="J86" t="s">
        <v>0</v>
      </c>
      <c r="K86">
        <f t="shared" si="10"/>
        <v>1968</v>
      </c>
      <c r="M86" t="s">
        <v>22</v>
      </c>
      <c r="N86">
        <f t="shared" si="11"/>
        <v>1968</v>
      </c>
      <c r="O86">
        <v>34.1</v>
      </c>
      <c r="P86" t="s">
        <v>18</v>
      </c>
      <c r="R86">
        <f t="shared" si="12"/>
        <v>1968</v>
      </c>
      <c r="S86">
        <f t="shared" si="13"/>
        <v>34.1</v>
      </c>
    </row>
    <row r="87" spans="1:19" ht="12.75">
      <c r="A87" s="6">
        <v>1969</v>
      </c>
      <c r="B87" s="6">
        <f t="shared" si="7"/>
        <v>108.5517720486299</v>
      </c>
      <c r="C87" s="6">
        <f t="shared" si="8"/>
        <v>1969</v>
      </c>
      <c r="D87" s="6">
        <v>83.3230383406119</v>
      </c>
      <c r="E87" s="6">
        <v>202.736</v>
      </c>
      <c r="F87" s="6">
        <v>6.04</v>
      </c>
      <c r="G87" t="s">
        <v>21</v>
      </c>
      <c r="H87">
        <f t="shared" si="9"/>
        <v>1969</v>
      </c>
      <c r="I87">
        <v>18.12644039151396</v>
      </c>
      <c r="J87" t="s">
        <v>0</v>
      </c>
      <c r="K87">
        <f t="shared" si="10"/>
        <v>1969</v>
      </c>
      <c r="M87" t="s">
        <v>22</v>
      </c>
      <c r="N87">
        <f t="shared" si="11"/>
        <v>1969</v>
      </c>
      <c r="O87">
        <v>35.6</v>
      </c>
      <c r="P87" t="s">
        <v>18</v>
      </c>
      <c r="R87">
        <f t="shared" si="12"/>
        <v>1969</v>
      </c>
      <c r="S87">
        <f t="shared" si="13"/>
        <v>35.6</v>
      </c>
    </row>
    <row r="88" spans="1:19" ht="12.75">
      <c r="A88" s="6">
        <v>1970</v>
      </c>
      <c r="B88" s="6">
        <f t="shared" si="7"/>
        <v>110.44032846197814</v>
      </c>
      <c r="C88" s="6">
        <f t="shared" si="8"/>
        <v>1970</v>
      </c>
      <c r="D88" s="6">
        <v>83.04289524740322</v>
      </c>
      <c r="E88" s="6">
        <v>205.089</v>
      </c>
      <c r="F88" s="6">
        <v>7.79</v>
      </c>
      <c r="G88" t="s">
        <v>21</v>
      </c>
      <c r="H88">
        <f t="shared" si="9"/>
        <v>1970</v>
      </c>
      <c r="I88">
        <v>19.58146141548101</v>
      </c>
      <c r="J88" t="s">
        <v>0</v>
      </c>
      <c r="K88">
        <f t="shared" si="10"/>
        <v>1970</v>
      </c>
      <c r="M88" t="s">
        <v>22</v>
      </c>
      <c r="N88">
        <f t="shared" si="11"/>
        <v>1970</v>
      </c>
      <c r="O88">
        <v>37.8</v>
      </c>
      <c r="P88" t="s">
        <v>18</v>
      </c>
      <c r="R88">
        <f t="shared" si="12"/>
        <v>1970</v>
      </c>
      <c r="S88">
        <f t="shared" si="13"/>
        <v>37.8</v>
      </c>
    </row>
    <row r="89" spans="1:19" ht="12.75">
      <c r="A89" s="6">
        <v>1971</v>
      </c>
      <c r="B89" s="6">
        <f t="shared" si="7"/>
        <v>110.68353528579189</v>
      </c>
      <c r="C89" s="6">
        <f t="shared" si="8"/>
        <v>1971</v>
      </c>
      <c r="D89" s="6">
        <v>89.4361858771593</v>
      </c>
      <c r="E89" s="6">
        <v>207.692</v>
      </c>
      <c r="F89" s="6">
        <v>6.24</v>
      </c>
      <c r="G89" t="s">
        <v>21</v>
      </c>
      <c r="H89">
        <f t="shared" si="9"/>
        <v>1971</v>
      </c>
      <c r="I89">
        <v>20.662920563541604</v>
      </c>
      <c r="J89" t="s">
        <v>0</v>
      </c>
      <c r="K89">
        <f t="shared" si="10"/>
        <v>1971</v>
      </c>
      <c r="M89" t="s">
        <v>22</v>
      </c>
      <c r="N89">
        <f t="shared" si="11"/>
        <v>1971</v>
      </c>
      <c r="O89">
        <v>39.8</v>
      </c>
      <c r="P89" t="s">
        <v>18</v>
      </c>
      <c r="R89">
        <f t="shared" si="12"/>
        <v>1971</v>
      </c>
      <c r="S89">
        <f t="shared" si="13"/>
        <v>39.8</v>
      </c>
    </row>
    <row r="90" spans="1:19" ht="12.75">
      <c r="A90" s="6">
        <v>1972</v>
      </c>
      <c r="B90" s="6">
        <f t="shared" si="7"/>
        <v>111.61097633612043</v>
      </c>
      <c r="C90" s="6">
        <f t="shared" si="8"/>
        <v>1972</v>
      </c>
      <c r="D90" s="6">
        <v>95.74309565561677</v>
      </c>
      <c r="E90" s="6">
        <v>209.924</v>
      </c>
      <c r="F90" s="6">
        <v>5.95</v>
      </c>
      <c r="G90" t="s">
        <v>21</v>
      </c>
      <c r="H90">
        <f t="shared" si="9"/>
        <v>1972</v>
      </c>
      <c r="I90">
        <v>21.51663441198001</v>
      </c>
      <c r="J90" t="s">
        <v>0</v>
      </c>
      <c r="K90">
        <f t="shared" si="10"/>
        <v>1972</v>
      </c>
      <c r="M90" t="s">
        <v>22</v>
      </c>
      <c r="N90">
        <f t="shared" si="11"/>
        <v>1972</v>
      </c>
      <c r="O90">
        <v>41.1</v>
      </c>
      <c r="P90" t="s">
        <v>18</v>
      </c>
      <c r="R90">
        <f t="shared" si="12"/>
        <v>1972</v>
      </c>
      <c r="S90">
        <f t="shared" si="13"/>
        <v>41.1</v>
      </c>
    </row>
    <row r="91" spans="1:19" ht="12.75">
      <c r="A91" s="6">
        <v>1973</v>
      </c>
      <c r="B91" s="6">
        <f t="shared" si="7"/>
        <v>109.91746417622076</v>
      </c>
      <c r="C91" s="6">
        <f t="shared" si="8"/>
        <v>1973</v>
      </c>
      <c r="D91" s="6">
        <v>100.30455778467764</v>
      </c>
      <c r="E91" s="6">
        <v>211.939</v>
      </c>
      <c r="F91" s="6">
        <v>6.46</v>
      </c>
      <c r="G91" t="s">
        <v>21</v>
      </c>
      <c r="H91">
        <f t="shared" si="9"/>
        <v>1973</v>
      </c>
      <c r="I91">
        <v>21.963518357459595</v>
      </c>
      <c r="J91" t="s">
        <v>0</v>
      </c>
      <c r="K91">
        <f t="shared" si="10"/>
        <v>1973</v>
      </c>
      <c r="M91" t="s">
        <v>22</v>
      </c>
      <c r="N91">
        <f t="shared" si="11"/>
        <v>1973</v>
      </c>
      <c r="O91">
        <v>42.6</v>
      </c>
      <c r="P91" t="s">
        <v>18</v>
      </c>
      <c r="R91">
        <f t="shared" si="12"/>
        <v>1973</v>
      </c>
      <c r="S91">
        <f t="shared" si="13"/>
        <v>42.6</v>
      </c>
    </row>
    <row r="92" spans="1:19" ht="12.75">
      <c r="A92" s="6">
        <v>1974</v>
      </c>
      <c r="B92" s="6">
        <f t="shared" si="7"/>
        <v>108.05464309707098</v>
      </c>
      <c r="C92" s="6">
        <f t="shared" si="8"/>
        <v>1974</v>
      </c>
      <c r="D92" s="6">
        <v>97.0932715471171</v>
      </c>
      <c r="E92" s="6">
        <v>213.898</v>
      </c>
      <c r="F92" s="6">
        <v>6.99</v>
      </c>
      <c r="G92" t="s">
        <v>21</v>
      </c>
      <c r="H92">
        <f t="shared" si="9"/>
        <v>1974</v>
      </c>
      <c r="I92">
        <v>23.618644081458054</v>
      </c>
      <c r="J92" t="s">
        <v>0</v>
      </c>
      <c r="K92">
        <f t="shared" si="10"/>
        <v>1974</v>
      </c>
      <c r="M92" t="s">
        <v>22</v>
      </c>
      <c r="N92">
        <f t="shared" si="11"/>
        <v>1974</v>
      </c>
      <c r="O92">
        <v>46.6</v>
      </c>
      <c r="P92" t="s">
        <v>18</v>
      </c>
      <c r="R92">
        <f t="shared" si="12"/>
        <v>1974</v>
      </c>
      <c r="S92">
        <f t="shared" si="13"/>
        <v>46.6</v>
      </c>
    </row>
    <row r="93" spans="1:19" ht="12.75">
      <c r="A93" s="6">
        <v>1975</v>
      </c>
      <c r="B93" s="6">
        <f t="shared" si="7"/>
        <v>108.57325282940668</v>
      </c>
      <c r="C93" s="6">
        <f t="shared" si="8"/>
        <v>1975</v>
      </c>
      <c r="D93" s="6">
        <v>94.12250092065096</v>
      </c>
      <c r="E93" s="6">
        <v>215.981</v>
      </c>
      <c r="F93" s="6">
        <v>7.5</v>
      </c>
      <c r="G93" t="s">
        <v>21</v>
      </c>
      <c r="H93">
        <f t="shared" si="9"/>
        <v>1975</v>
      </c>
      <c r="I93">
        <v>26.53298945627455</v>
      </c>
      <c r="J93" t="s">
        <v>5</v>
      </c>
      <c r="K93">
        <f t="shared" si="10"/>
        <v>1975</v>
      </c>
      <c r="M93" t="s">
        <v>22</v>
      </c>
      <c r="N93">
        <f t="shared" si="11"/>
        <v>1975</v>
      </c>
      <c r="O93">
        <v>52.1</v>
      </c>
      <c r="P93" t="s">
        <v>18</v>
      </c>
      <c r="R93">
        <f t="shared" si="12"/>
        <v>1975</v>
      </c>
      <c r="S93">
        <f t="shared" si="13"/>
        <v>52.1</v>
      </c>
    </row>
    <row r="94" spans="1:19" ht="12.75">
      <c r="A94" s="6">
        <v>1976</v>
      </c>
      <c r="B94" s="6">
        <f t="shared" si="7"/>
        <v>105.68882375234605</v>
      </c>
      <c r="C94" s="6">
        <f t="shared" si="8"/>
        <v>1976</v>
      </c>
      <c r="D94" s="6">
        <v>96.23389798331759</v>
      </c>
      <c r="E94" s="6">
        <v>218.086</v>
      </c>
      <c r="F94" s="6">
        <v>7.74</v>
      </c>
      <c r="G94" t="s">
        <v>21</v>
      </c>
      <c r="H94">
        <f t="shared" si="9"/>
        <v>1976</v>
      </c>
      <c r="I94">
        <v>27.563189304665425</v>
      </c>
      <c r="J94" t="s">
        <v>5</v>
      </c>
      <c r="K94">
        <f t="shared" si="10"/>
        <v>1976</v>
      </c>
      <c r="M94" t="s">
        <v>22</v>
      </c>
      <c r="N94">
        <f t="shared" si="11"/>
        <v>1976</v>
      </c>
      <c r="O94">
        <v>55.6</v>
      </c>
      <c r="P94" t="s">
        <v>18</v>
      </c>
      <c r="R94">
        <f t="shared" si="12"/>
        <v>1976</v>
      </c>
      <c r="S94">
        <f t="shared" si="13"/>
        <v>55.6</v>
      </c>
    </row>
    <row r="95" spans="1:19" ht="12.75">
      <c r="A95" s="6">
        <v>1977</v>
      </c>
      <c r="B95" s="6">
        <f t="shared" si="7"/>
        <v>109.42270940920714</v>
      </c>
      <c r="C95" s="6">
        <f t="shared" si="8"/>
        <v>1977</v>
      </c>
      <c r="D95" s="6">
        <v>99.16550372845039</v>
      </c>
      <c r="E95" s="6">
        <v>220.289</v>
      </c>
      <c r="F95" s="6">
        <v>7.21</v>
      </c>
      <c r="G95" t="s">
        <v>21</v>
      </c>
      <c r="H95">
        <f t="shared" si="9"/>
        <v>1977</v>
      </c>
      <c r="I95">
        <v>30.02540968920129</v>
      </c>
      <c r="J95" t="s">
        <v>5</v>
      </c>
      <c r="K95">
        <f t="shared" si="10"/>
        <v>1977</v>
      </c>
      <c r="M95" t="s">
        <v>22</v>
      </c>
      <c r="N95">
        <f t="shared" si="11"/>
        <v>1977</v>
      </c>
      <c r="O95">
        <v>58.5</v>
      </c>
      <c r="P95" t="s">
        <v>18</v>
      </c>
      <c r="R95">
        <f t="shared" si="12"/>
        <v>1977</v>
      </c>
      <c r="S95">
        <f t="shared" si="13"/>
        <v>58.5</v>
      </c>
    </row>
    <row r="96" spans="1:19" ht="12.75">
      <c r="A96" s="6">
        <v>1978</v>
      </c>
      <c r="B96" s="6">
        <f t="shared" si="7"/>
        <v>116.3011355797231</v>
      </c>
      <c r="C96" s="6">
        <f t="shared" si="8"/>
        <v>1978</v>
      </c>
      <c r="D96" s="6">
        <v>100.56884002199011</v>
      </c>
      <c r="E96" s="6">
        <v>222.629</v>
      </c>
      <c r="F96" s="6">
        <v>7.96</v>
      </c>
      <c r="G96" t="s">
        <v>21</v>
      </c>
      <c r="H96">
        <f t="shared" si="9"/>
        <v>1978</v>
      </c>
      <c r="I96">
        <v>34.094912824753635</v>
      </c>
      <c r="J96" t="s">
        <v>5</v>
      </c>
      <c r="K96">
        <f t="shared" si="10"/>
        <v>1978</v>
      </c>
      <c r="M96" t="s">
        <v>22</v>
      </c>
      <c r="N96">
        <f t="shared" si="11"/>
        <v>1978</v>
      </c>
      <c r="O96">
        <v>62.5</v>
      </c>
      <c r="P96" t="s">
        <v>18</v>
      </c>
      <c r="R96">
        <f t="shared" si="12"/>
        <v>1978</v>
      </c>
      <c r="S96">
        <f t="shared" si="13"/>
        <v>62.5</v>
      </c>
    </row>
    <row r="97" spans="1:19" ht="12.75">
      <c r="A97" s="6">
        <v>1979</v>
      </c>
      <c r="B97" s="6">
        <f t="shared" si="7"/>
        <v>122.08975372246704</v>
      </c>
      <c r="C97" s="6">
        <f t="shared" si="8"/>
        <v>1979</v>
      </c>
      <c r="D97" s="6">
        <v>100</v>
      </c>
      <c r="E97" s="6">
        <v>225.106</v>
      </c>
      <c r="F97" s="6">
        <v>9.1</v>
      </c>
      <c r="G97" t="s">
        <v>21</v>
      </c>
      <c r="H97">
        <f t="shared" si="9"/>
        <v>1979</v>
      </c>
      <c r="I97">
        <v>39.1133967335125</v>
      </c>
      <c r="J97" t="s">
        <v>5</v>
      </c>
      <c r="K97">
        <f t="shared" si="10"/>
        <v>1979</v>
      </c>
      <c r="M97" t="s">
        <v>22</v>
      </c>
      <c r="N97">
        <f t="shared" si="11"/>
        <v>1979</v>
      </c>
      <c r="O97">
        <v>68.3</v>
      </c>
      <c r="P97" t="s">
        <v>18</v>
      </c>
      <c r="R97">
        <f t="shared" si="12"/>
        <v>1979</v>
      </c>
      <c r="S97">
        <f t="shared" si="13"/>
        <v>68.3</v>
      </c>
    </row>
    <row r="98" spans="1:19" ht="12.75">
      <c r="A98" s="6">
        <v>1980</v>
      </c>
      <c r="B98" s="6">
        <f t="shared" si="7"/>
        <v>117.13838452588955</v>
      </c>
      <c r="C98" s="6">
        <f t="shared" si="8"/>
        <v>1980</v>
      </c>
      <c r="D98" s="6">
        <v>93.67720900915924</v>
      </c>
      <c r="E98" s="6">
        <v>227.726</v>
      </c>
      <c r="F98" s="6">
        <v>10.8</v>
      </c>
      <c r="G98" t="s">
        <v>21</v>
      </c>
      <c r="H98">
        <f t="shared" si="9"/>
        <v>1980</v>
      </c>
      <c r="I98">
        <v>42.74688167596995</v>
      </c>
      <c r="J98" t="s">
        <v>5</v>
      </c>
      <c r="K98">
        <f t="shared" si="10"/>
        <v>1980</v>
      </c>
      <c r="M98" t="s">
        <v>22</v>
      </c>
      <c r="N98">
        <f t="shared" si="11"/>
        <v>1980</v>
      </c>
      <c r="O98">
        <v>77.8</v>
      </c>
      <c r="P98" t="s">
        <v>18</v>
      </c>
      <c r="R98">
        <f t="shared" si="12"/>
        <v>1980</v>
      </c>
      <c r="S98">
        <f t="shared" si="13"/>
        <v>77.8</v>
      </c>
    </row>
    <row r="99" spans="1:19" ht="12.75">
      <c r="A99" s="6">
        <v>1981</v>
      </c>
      <c r="B99" s="6">
        <f t="shared" si="7"/>
        <v>110.81643937720943</v>
      </c>
      <c r="C99" s="6">
        <f t="shared" si="8"/>
        <v>1981</v>
      </c>
      <c r="D99" s="6">
        <v>90.50387670375918</v>
      </c>
      <c r="E99" s="6">
        <v>230.008</v>
      </c>
      <c r="F99" s="6">
        <v>12.57</v>
      </c>
      <c r="G99" t="s">
        <v>21</v>
      </c>
      <c r="H99">
        <f t="shared" si="9"/>
        <v>1981</v>
      </c>
      <c r="I99">
        <v>45.221926125008615</v>
      </c>
      <c r="J99" t="s">
        <v>5</v>
      </c>
      <c r="K99">
        <f t="shared" si="10"/>
        <v>1981</v>
      </c>
      <c r="M99" t="s">
        <v>22</v>
      </c>
      <c r="N99">
        <f t="shared" si="11"/>
        <v>1981</v>
      </c>
      <c r="O99">
        <v>87</v>
      </c>
      <c r="P99" t="s">
        <v>18</v>
      </c>
      <c r="R99">
        <f t="shared" si="12"/>
        <v>1981</v>
      </c>
      <c r="S99">
        <f t="shared" si="13"/>
        <v>87</v>
      </c>
    </row>
    <row r="100" spans="1:19" ht="12.75">
      <c r="A100" s="6">
        <v>1982</v>
      </c>
      <c r="B100" s="6">
        <f t="shared" si="7"/>
        <v>107.25359424839392</v>
      </c>
      <c r="C100" s="6">
        <f t="shared" si="8"/>
        <v>1982</v>
      </c>
      <c r="D100" s="6">
        <v>88.95277082894881</v>
      </c>
      <c r="E100" s="6">
        <v>232.218</v>
      </c>
      <c r="F100" s="6">
        <v>14.59</v>
      </c>
      <c r="G100" t="s">
        <v>21</v>
      </c>
      <c r="H100">
        <f t="shared" si="9"/>
        <v>1982</v>
      </c>
      <c r="I100">
        <v>47.440489283991454</v>
      </c>
      <c r="J100" t="s">
        <v>5</v>
      </c>
      <c r="K100">
        <f t="shared" si="10"/>
        <v>1982</v>
      </c>
      <c r="M100" t="s">
        <v>22</v>
      </c>
      <c r="N100">
        <f t="shared" si="11"/>
        <v>1982</v>
      </c>
      <c r="O100">
        <v>94.3</v>
      </c>
      <c r="P100" t="s">
        <v>18</v>
      </c>
      <c r="R100">
        <f t="shared" si="12"/>
        <v>1982</v>
      </c>
      <c r="S100">
        <f t="shared" si="13"/>
        <v>94.3</v>
      </c>
    </row>
    <row r="101" spans="1:19" ht="12.75">
      <c r="A101" s="6">
        <v>1983</v>
      </c>
      <c r="B101" s="6">
        <f t="shared" si="7"/>
        <v>106.1455579824713</v>
      </c>
      <c r="C101" s="6">
        <f t="shared" si="8"/>
        <v>1983</v>
      </c>
      <c r="D101" s="6">
        <v>91.52830101709854</v>
      </c>
      <c r="E101" s="6">
        <v>234.333</v>
      </c>
      <c r="F101" s="6">
        <v>10.46</v>
      </c>
      <c r="G101" t="s">
        <v>21</v>
      </c>
      <c r="H101">
        <f t="shared" si="9"/>
        <v>1983</v>
      </c>
      <c r="I101">
        <v>48.69297291709737</v>
      </c>
      <c r="J101" t="s">
        <v>5</v>
      </c>
      <c r="K101">
        <f t="shared" si="10"/>
        <v>1983</v>
      </c>
      <c r="M101" t="s">
        <v>22</v>
      </c>
      <c r="N101">
        <f t="shared" si="11"/>
        <v>1983</v>
      </c>
      <c r="O101">
        <v>97.8</v>
      </c>
      <c r="P101" t="s">
        <v>18</v>
      </c>
      <c r="R101">
        <f t="shared" si="12"/>
        <v>1983</v>
      </c>
      <c r="S101">
        <f t="shared" si="13"/>
        <v>97.8</v>
      </c>
    </row>
    <row r="102" spans="1:19" ht="12.75">
      <c r="A102" s="6">
        <v>1984</v>
      </c>
      <c r="B102" s="6">
        <f t="shared" si="7"/>
        <v>105.85456694556207</v>
      </c>
      <c r="C102" s="6">
        <f t="shared" si="8"/>
        <v>1984</v>
      </c>
      <c r="D102" s="6">
        <v>89.06159549105747</v>
      </c>
      <c r="E102" s="6">
        <v>236.394</v>
      </c>
      <c r="F102" s="6">
        <v>11.67</v>
      </c>
      <c r="G102" t="s">
        <v>21</v>
      </c>
      <c r="H102">
        <f t="shared" si="9"/>
        <v>1984</v>
      </c>
      <c r="I102">
        <v>50.59520915167803</v>
      </c>
      <c r="J102" t="s">
        <v>5</v>
      </c>
      <c r="K102">
        <f t="shared" si="10"/>
        <v>1984</v>
      </c>
      <c r="M102" t="s">
        <v>22</v>
      </c>
      <c r="N102">
        <f t="shared" si="11"/>
        <v>1984</v>
      </c>
      <c r="O102">
        <v>101.9</v>
      </c>
      <c r="P102" t="s">
        <v>18</v>
      </c>
      <c r="R102">
        <f t="shared" si="12"/>
        <v>1984</v>
      </c>
      <c r="S102">
        <f t="shared" si="13"/>
        <v>101.9</v>
      </c>
    </row>
    <row r="103" spans="1:19" ht="12.75">
      <c r="A103" s="6">
        <v>1985</v>
      </c>
      <c r="B103" s="6">
        <f t="shared" si="7"/>
        <v>107.74504081601185</v>
      </c>
      <c r="C103" s="6">
        <f t="shared" si="8"/>
        <v>1985</v>
      </c>
      <c r="D103" s="6">
        <v>86.30725178409052</v>
      </c>
      <c r="E103" s="6">
        <v>238.506</v>
      </c>
      <c r="F103" s="6">
        <v>11.38</v>
      </c>
      <c r="G103" t="s">
        <v>21</v>
      </c>
      <c r="H103">
        <f t="shared" si="9"/>
        <v>1985</v>
      </c>
      <c r="I103">
        <v>53.31818551443732</v>
      </c>
      <c r="J103" t="s">
        <v>5</v>
      </c>
      <c r="K103">
        <f t="shared" si="10"/>
        <v>1985</v>
      </c>
      <c r="M103" t="s">
        <v>22</v>
      </c>
      <c r="N103">
        <f t="shared" si="11"/>
        <v>1985</v>
      </c>
      <c r="O103">
        <v>105.5</v>
      </c>
      <c r="P103" t="s">
        <v>18</v>
      </c>
      <c r="R103">
        <f t="shared" si="12"/>
        <v>1985</v>
      </c>
      <c r="S103">
        <f t="shared" si="13"/>
        <v>105.5</v>
      </c>
    </row>
    <row r="104" spans="1:19" ht="12.75">
      <c r="A104" s="6">
        <v>1986</v>
      </c>
      <c r="B104" s="6">
        <f t="shared" si="7"/>
        <v>111.17309091829101</v>
      </c>
      <c r="C104" s="6">
        <f t="shared" si="8"/>
        <v>1986</v>
      </c>
      <c r="D104" s="6">
        <v>85.06563925795437</v>
      </c>
      <c r="E104" s="6">
        <v>240.683</v>
      </c>
      <c r="F104" s="6">
        <v>9.19</v>
      </c>
      <c r="G104" t="s">
        <v>21</v>
      </c>
      <c r="H104">
        <f t="shared" si="9"/>
        <v>1986</v>
      </c>
      <c r="I104">
        <v>57.15258080077182</v>
      </c>
      <c r="J104" t="s">
        <v>5</v>
      </c>
      <c r="K104">
        <f t="shared" si="10"/>
        <v>1986</v>
      </c>
      <c r="M104" t="s">
        <v>22</v>
      </c>
      <c r="N104">
        <f t="shared" si="11"/>
        <v>1986</v>
      </c>
      <c r="O104">
        <v>109.6</v>
      </c>
      <c r="P104" t="s">
        <v>18</v>
      </c>
      <c r="R104">
        <f t="shared" si="12"/>
        <v>1986</v>
      </c>
      <c r="S104">
        <f t="shared" si="13"/>
        <v>109.6</v>
      </c>
    </row>
    <row r="105" spans="1:19" ht="12.75">
      <c r="A105" s="6">
        <v>1987</v>
      </c>
      <c r="B105" s="6">
        <f t="shared" si="7"/>
        <v>118.92451314130689</v>
      </c>
      <c r="C105" s="6">
        <f t="shared" si="8"/>
        <v>1987</v>
      </c>
      <c r="D105" s="6">
        <v>85.8001174651263</v>
      </c>
      <c r="E105" s="6">
        <v>242.843</v>
      </c>
      <c r="F105" s="6">
        <v>7.08</v>
      </c>
      <c r="G105" t="s">
        <v>21</v>
      </c>
      <c r="H105">
        <f t="shared" si="9"/>
        <v>1987</v>
      </c>
      <c r="I105">
        <v>62.03</v>
      </c>
      <c r="J105" t="s">
        <v>25</v>
      </c>
      <c r="K105">
        <f t="shared" si="10"/>
        <v>1987</v>
      </c>
      <c r="M105" t="s">
        <v>22</v>
      </c>
      <c r="N105">
        <f t="shared" si="11"/>
        <v>1987</v>
      </c>
      <c r="O105">
        <v>111.2</v>
      </c>
      <c r="P105" t="s">
        <v>18</v>
      </c>
      <c r="R105">
        <f t="shared" si="12"/>
        <v>1987</v>
      </c>
      <c r="S105">
        <f t="shared" si="13"/>
        <v>111.2</v>
      </c>
    </row>
    <row r="106" spans="1:19" ht="12.75">
      <c r="A106" s="6">
        <v>1988</v>
      </c>
      <c r="B106" s="6">
        <f t="shared" si="7"/>
        <v>122.8489600514987</v>
      </c>
      <c r="C106" s="6">
        <f t="shared" si="8"/>
        <v>1988</v>
      </c>
      <c r="D106" s="6">
        <v>84.31285437542735</v>
      </c>
      <c r="E106" s="6">
        <v>245.061</v>
      </c>
      <c r="F106" s="6">
        <v>8.67</v>
      </c>
      <c r="G106" t="s">
        <v>21</v>
      </c>
      <c r="H106">
        <f t="shared" si="9"/>
        <v>1988</v>
      </c>
      <c r="I106">
        <v>66.67</v>
      </c>
      <c r="J106" t="s">
        <v>25</v>
      </c>
      <c r="K106">
        <f t="shared" si="10"/>
        <v>1988</v>
      </c>
      <c r="M106" t="s">
        <v>22</v>
      </c>
      <c r="N106">
        <f t="shared" si="11"/>
        <v>1988</v>
      </c>
      <c r="O106">
        <v>115.7</v>
      </c>
      <c r="P106" t="s">
        <v>18</v>
      </c>
      <c r="R106">
        <f t="shared" si="12"/>
        <v>1988</v>
      </c>
      <c r="S106">
        <f t="shared" si="13"/>
        <v>115.7</v>
      </c>
    </row>
    <row r="107" spans="1:19" ht="12.75">
      <c r="A107" s="6">
        <v>1989</v>
      </c>
      <c r="B107" s="6">
        <f t="shared" si="7"/>
        <v>127.51131668328148</v>
      </c>
      <c r="C107" s="6">
        <f t="shared" si="8"/>
        <v>1989</v>
      </c>
      <c r="D107" s="6">
        <v>81.66945023376972</v>
      </c>
      <c r="E107" s="6">
        <v>247.387</v>
      </c>
      <c r="F107" s="6">
        <v>9.09</v>
      </c>
      <c r="G107" t="s">
        <v>21</v>
      </c>
      <c r="H107">
        <f t="shared" si="9"/>
        <v>1989</v>
      </c>
      <c r="I107">
        <v>72.43</v>
      </c>
      <c r="J107" t="s">
        <v>25</v>
      </c>
      <c r="K107">
        <f t="shared" si="10"/>
        <v>1989</v>
      </c>
      <c r="M107" t="s">
        <v>22</v>
      </c>
      <c r="N107">
        <f t="shared" si="11"/>
        <v>1989</v>
      </c>
      <c r="O107">
        <v>121.1</v>
      </c>
      <c r="P107" t="s">
        <v>18</v>
      </c>
      <c r="R107">
        <f t="shared" si="12"/>
        <v>1989</v>
      </c>
      <c r="S107">
        <f t="shared" si="13"/>
        <v>121.1</v>
      </c>
    </row>
    <row r="108" spans="1:19" ht="12.75">
      <c r="A108" s="6">
        <v>1990</v>
      </c>
      <c r="B108" s="6">
        <f t="shared" si="7"/>
        <v>126.47708507354409</v>
      </c>
      <c r="C108" s="6">
        <f t="shared" si="8"/>
        <v>1990</v>
      </c>
      <c r="D108" s="6">
        <v>79.63498843103021</v>
      </c>
      <c r="E108" s="6">
        <v>250.181</v>
      </c>
      <c r="F108" s="6">
        <v>8.21</v>
      </c>
      <c r="G108" t="s">
        <v>21</v>
      </c>
      <c r="H108">
        <f t="shared" si="9"/>
        <v>1990</v>
      </c>
      <c r="I108">
        <v>75.58</v>
      </c>
      <c r="J108" t="s">
        <v>25</v>
      </c>
      <c r="K108">
        <f t="shared" si="10"/>
        <v>1990</v>
      </c>
      <c r="M108" t="s">
        <v>22</v>
      </c>
      <c r="N108">
        <f t="shared" si="11"/>
        <v>1990</v>
      </c>
      <c r="O108">
        <v>127.4</v>
      </c>
      <c r="P108" t="s">
        <v>18</v>
      </c>
      <c r="R108">
        <f t="shared" si="12"/>
        <v>1990</v>
      </c>
      <c r="S108">
        <f t="shared" si="13"/>
        <v>127.4</v>
      </c>
    </row>
    <row r="109" spans="1:19" ht="12.75">
      <c r="A109" s="6">
        <v>1991</v>
      </c>
      <c r="B109" s="6">
        <f t="shared" si="7"/>
        <v>116.3061973315694</v>
      </c>
      <c r="C109" s="6">
        <f t="shared" si="8"/>
        <v>1991</v>
      </c>
      <c r="D109" s="6">
        <v>76.74207453599819</v>
      </c>
      <c r="E109" s="6">
        <v>253.53</v>
      </c>
      <c r="F109" s="6">
        <v>8.09</v>
      </c>
      <c r="G109" t="s">
        <v>21</v>
      </c>
      <c r="H109">
        <f t="shared" si="9"/>
        <v>1991</v>
      </c>
      <c r="I109">
        <v>73.43</v>
      </c>
      <c r="J109" t="s">
        <v>25</v>
      </c>
      <c r="K109">
        <f t="shared" si="10"/>
        <v>1991</v>
      </c>
      <c r="M109" t="s">
        <v>22</v>
      </c>
      <c r="N109">
        <f t="shared" si="11"/>
        <v>1991</v>
      </c>
      <c r="O109">
        <v>134.6</v>
      </c>
      <c r="P109" t="s">
        <v>18</v>
      </c>
      <c r="R109">
        <f t="shared" si="12"/>
        <v>1991</v>
      </c>
      <c r="S109">
        <f t="shared" si="13"/>
        <v>134.6</v>
      </c>
    </row>
    <row r="110" spans="1:19" ht="12.75">
      <c r="A110" s="6">
        <v>1992</v>
      </c>
      <c r="B110" s="6">
        <f t="shared" si="7"/>
        <v>114.70161251955241</v>
      </c>
      <c r="C110" s="6">
        <f t="shared" si="8"/>
        <v>1992</v>
      </c>
      <c r="D110" s="6">
        <v>77.05381962620804</v>
      </c>
      <c r="E110" s="6">
        <v>256.922</v>
      </c>
      <c r="F110" s="6">
        <v>7.03</v>
      </c>
      <c r="G110" t="s">
        <v>21</v>
      </c>
      <c r="H110">
        <f t="shared" si="9"/>
        <v>1992</v>
      </c>
      <c r="I110">
        <v>74.3</v>
      </c>
      <c r="J110" t="s">
        <v>25</v>
      </c>
      <c r="K110">
        <f t="shared" si="10"/>
        <v>1992</v>
      </c>
      <c r="M110" t="s">
        <v>22</v>
      </c>
      <c r="N110">
        <f t="shared" si="11"/>
        <v>1992</v>
      </c>
      <c r="O110">
        <v>138.1</v>
      </c>
      <c r="P110" t="s">
        <v>18</v>
      </c>
      <c r="R110">
        <f t="shared" si="12"/>
        <v>1992</v>
      </c>
      <c r="S110">
        <f t="shared" si="13"/>
        <v>138.1</v>
      </c>
    </row>
    <row r="111" spans="1:19" ht="12.75">
      <c r="A111" s="6">
        <v>1993</v>
      </c>
      <c r="B111" s="6">
        <f t="shared" si="7"/>
        <v>111.32120394549513</v>
      </c>
      <c r="C111" s="6">
        <f t="shared" si="8"/>
        <v>1993</v>
      </c>
      <c r="D111" s="6">
        <v>78.88788053790942</v>
      </c>
      <c r="E111" s="6">
        <v>260.282</v>
      </c>
      <c r="F111" s="6">
        <v>6.6</v>
      </c>
      <c r="G111" t="s">
        <v>21</v>
      </c>
      <c r="H111">
        <f t="shared" si="9"/>
        <v>1993</v>
      </c>
      <c r="I111">
        <v>74.46</v>
      </c>
      <c r="J111" t="s">
        <v>25</v>
      </c>
      <c r="K111">
        <f t="shared" si="10"/>
        <v>1993</v>
      </c>
      <c r="M111" t="s">
        <v>22</v>
      </c>
      <c r="N111">
        <f t="shared" si="11"/>
        <v>1993</v>
      </c>
      <c r="O111">
        <v>142.6</v>
      </c>
      <c r="P111" t="s">
        <v>18</v>
      </c>
      <c r="R111">
        <f t="shared" si="12"/>
        <v>1993</v>
      </c>
      <c r="S111">
        <f t="shared" si="13"/>
        <v>142.6</v>
      </c>
    </row>
    <row r="112" spans="1:19" ht="12.75">
      <c r="A112" s="6">
        <v>1994</v>
      </c>
      <c r="B112" s="6">
        <f t="shared" si="7"/>
        <v>111.49651917643848</v>
      </c>
      <c r="C112" s="6">
        <f t="shared" si="8"/>
        <v>1994</v>
      </c>
      <c r="D112" s="6">
        <v>79.89887108940512</v>
      </c>
      <c r="E112" s="6">
        <v>263.455</v>
      </c>
      <c r="F112" s="6">
        <v>5.75</v>
      </c>
      <c r="G112" t="s">
        <v>21</v>
      </c>
      <c r="H112">
        <f t="shared" si="9"/>
        <v>1994</v>
      </c>
      <c r="I112">
        <v>76.46</v>
      </c>
      <c r="J112" t="s">
        <v>25</v>
      </c>
      <c r="K112">
        <f t="shared" si="10"/>
        <v>1994</v>
      </c>
      <c r="M112" t="s">
        <v>22</v>
      </c>
      <c r="N112">
        <f t="shared" si="11"/>
        <v>1994</v>
      </c>
      <c r="O112">
        <v>146.2</v>
      </c>
      <c r="P112" t="s">
        <v>18</v>
      </c>
      <c r="R112">
        <f t="shared" si="12"/>
        <v>1994</v>
      </c>
      <c r="S112">
        <f t="shared" si="13"/>
        <v>146.2</v>
      </c>
    </row>
    <row r="113" spans="1:19" ht="12.75">
      <c r="A113" s="6">
        <v>1995</v>
      </c>
      <c r="B113" s="6">
        <f t="shared" si="7"/>
        <v>110.27065238200024</v>
      </c>
      <c r="C113" s="6">
        <f t="shared" si="8"/>
        <v>1995</v>
      </c>
      <c r="D113" s="6">
        <v>77.74430980443364</v>
      </c>
      <c r="E113" s="6">
        <v>266.588</v>
      </c>
      <c r="F113" s="6">
        <v>7.78</v>
      </c>
      <c r="G113" t="s">
        <v>21</v>
      </c>
      <c r="H113">
        <f t="shared" si="9"/>
        <v>1995</v>
      </c>
      <c r="I113">
        <v>77.74</v>
      </c>
      <c r="J113" t="s">
        <v>25</v>
      </c>
      <c r="K113">
        <f t="shared" si="10"/>
        <v>1995</v>
      </c>
      <c r="M113" t="s">
        <v>22</v>
      </c>
      <c r="N113">
        <f t="shared" si="11"/>
        <v>1995</v>
      </c>
      <c r="O113">
        <v>150.3</v>
      </c>
      <c r="P113" t="s">
        <v>18</v>
      </c>
      <c r="R113">
        <f t="shared" si="12"/>
        <v>1995</v>
      </c>
      <c r="S113">
        <f t="shared" si="13"/>
        <v>150.3</v>
      </c>
    </row>
    <row r="114" spans="1:19" ht="12.75">
      <c r="A114" s="6">
        <v>1996</v>
      </c>
      <c r="B114" s="6">
        <f t="shared" si="7"/>
        <v>109.92455499753524</v>
      </c>
      <c r="C114" s="6">
        <f t="shared" si="8"/>
        <v>1996</v>
      </c>
      <c r="D114" s="6">
        <v>77.89285948266286</v>
      </c>
      <c r="E114" s="6">
        <v>269.714</v>
      </c>
      <c r="F114" s="6">
        <v>5.65</v>
      </c>
      <c r="G114" t="s">
        <v>21</v>
      </c>
      <c r="H114">
        <f t="shared" si="9"/>
        <v>1996</v>
      </c>
      <c r="I114">
        <v>79.61</v>
      </c>
      <c r="J114" t="s">
        <v>25</v>
      </c>
      <c r="K114">
        <f t="shared" si="10"/>
        <v>1996</v>
      </c>
      <c r="M114" t="s">
        <v>22</v>
      </c>
      <c r="N114">
        <f t="shared" si="11"/>
        <v>1996</v>
      </c>
      <c r="O114">
        <v>154.4</v>
      </c>
      <c r="P114" t="s">
        <v>18</v>
      </c>
      <c r="R114">
        <f t="shared" si="12"/>
        <v>1996</v>
      </c>
      <c r="S114">
        <f t="shared" si="13"/>
        <v>154.4</v>
      </c>
    </row>
    <row r="115" spans="1:19" ht="12.75">
      <c r="A115" s="6">
        <v>1997</v>
      </c>
      <c r="B115" s="6">
        <f t="shared" si="7"/>
        <v>109.6386511111801</v>
      </c>
      <c r="C115" s="6">
        <f t="shared" si="8"/>
        <v>1997</v>
      </c>
      <c r="D115" s="6">
        <v>79.39146428733092</v>
      </c>
      <c r="E115" s="6">
        <v>272.958</v>
      </c>
      <c r="F115" s="6">
        <v>6.58</v>
      </c>
      <c r="G115" t="s">
        <v>21</v>
      </c>
      <c r="H115">
        <f t="shared" si="9"/>
        <v>1997</v>
      </c>
      <c r="I115">
        <v>81.82</v>
      </c>
      <c r="J115" t="s">
        <v>25</v>
      </c>
      <c r="K115">
        <f t="shared" si="10"/>
        <v>1997</v>
      </c>
      <c r="M115" t="s">
        <v>22</v>
      </c>
      <c r="N115">
        <f t="shared" si="11"/>
        <v>1997</v>
      </c>
      <c r="O115">
        <v>159.1</v>
      </c>
      <c r="P115" t="s">
        <v>18</v>
      </c>
      <c r="R115">
        <f t="shared" si="12"/>
        <v>1997</v>
      </c>
      <c r="S115">
        <f t="shared" si="13"/>
        <v>159.1</v>
      </c>
    </row>
    <row r="116" spans="1:19" ht="12.75">
      <c r="A116" s="6">
        <v>1998</v>
      </c>
      <c r="B116" s="6">
        <f t="shared" si="7"/>
        <v>113.07446117308747</v>
      </c>
      <c r="C116" s="6">
        <f t="shared" si="8"/>
        <v>1998</v>
      </c>
      <c r="D116" s="6">
        <v>78.79060548990577</v>
      </c>
      <c r="E116" s="6">
        <v>276.154</v>
      </c>
      <c r="F116" s="6">
        <v>5.54</v>
      </c>
      <c r="G116" t="s">
        <v>21</v>
      </c>
      <c r="H116">
        <f t="shared" si="9"/>
        <v>1998</v>
      </c>
      <c r="I116">
        <v>85.71</v>
      </c>
      <c r="J116" t="s">
        <v>25</v>
      </c>
      <c r="K116">
        <f t="shared" si="10"/>
        <v>1998</v>
      </c>
      <c r="M116" t="s">
        <v>22</v>
      </c>
      <c r="N116">
        <f t="shared" si="11"/>
        <v>1998</v>
      </c>
      <c r="O116">
        <v>161.6</v>
      </c>
      <c r="P116" t="s">
        <v>18</v>
      </c>
      <c r="R116">
        <f t="shared" si="12"/>
        <v>1998</v>
      </c>
      <c r="S116">
        <f t="shared" si="13"/>
        <v>161.6</v>
      </c>
    </row>
    <row r="117" spans="1:19" ht="12.75">
      <c r="A117" s="6">
        <v>1999</v>
      </c>
      <c r="B117" s="6">
        <f t="shared" si="7"/>
        <v>119.48190420787019</v>
      </c>
      <c r="C117" s="6">
        <f t="shared" si="8"/>
        <v>1999</v>
      </c>
      <c r="D117" s="6">
        <v>78.98128130837776</v>
      </c>
      <c r="E117" s="6">
        <v>279.328</v>
      </c>
      <c r="F117" s="6">
        <v>4.72</v>
      </c>
      <c r="G117" t="s">
        <v>21</v>
      </c>
      <c r="H117">
        <f t="shared" si="9"/>
        <v>1999</v>
      </c>
      <c r="I117">
        <v>92.08</v>
      </c>
      <c r="J117" t="s">
        <v>25</v>
      </c>
      <c r="K117">
        <f t="shared" si="10"/>
        <v>1999</v>
      </c>
      <c r="M117" t="s">
        <v>22</v>
      </c>
      <c r="N117">
        <f t="shared" si="11"/>
        <v>1999</v>
      </c>
      <c r="O117">
        <v>164.3</v>
      </c>
      <c r="P117" t="s">
        <v>18</v>
      </c>
      <c r="R117">
        <f t="shared" si="12"/>
        <v>1999</v>
      </c>
      <c r="S117">
        <f t="shared" si="13"/>
        <v>164.3</v>
      </c>
    </row>
    <row r="118" spans="1:19" ht="12.75">
      <c r="A118" s="6">
        <v>2000</v>
      </c>
      <c r="B118" s="6">
        <f t="shared" si="7"/>
        <v>126.29959151886955</v>
      </c>
      <c r="C118" s="6">
        <f t="shared" si="8"/>
        <v>2000</v>
      </c>
      <c r="D118" s="6">
        <v>78.72200104739596</v>
      </c>
      <c r="E118" s="6">
        <v>282.158336</v>
      </c>
      <c r="F118" s="6">
        <v>6.66</v>
      </c>
      <c r="G118" t="s">
        <v>21</v>
      </c>
      <c r="H118">
        <f t="shared" si="9"/>
        <v>2000</v>
      </c>
      <c r="I118">
        <v>100</v>
      </c>
      <c r="J118" t="s">
        <v>25</v>
      </c>
      <c r="K118">
        <f t="shared" si="10"/>
        <v>2000</v>
      </c>
      <c r="M118" t="s">
        <v>22</v>
      </c>
      <c r="N118">
        <f t="shared" si="11"/>
        <v>2000</v>
      </c>
      <c r="O118">
        <v>168.8</v>
      </c>
      <c r="P118" t="s">
        <v>18</v>
      </c>
      <c r="R118">
        <f t="shared" si="12"/>
        <v>2000</v>
      </c>
      <c r="S118">
        <f t="shared" si="13"/>
        <v>168.8</v>
      </c>
    </row>
    <row r="119" spans="1:19" ht="12.75">
      <c r="A119" s="6">
        <v>2001</v>
      </c>
      <c r="B119" s="6">
        <f t="shared" si="7"/>
        <v>133.0421287525442</v>
      </c>
      <c r="C119" s="6">
        <f t="shared" si="8"/>
        <v>2001</v>
      </c>
      <c r="D119" s="6">
        <v>76.6401606998153</v>
      </c>
      <c r="E119" s="6">
        <v>284.915024</v>
      </c>
      <c r="F119" s="6">
        <v>5.16</v>
      </c>
      <c r="G119" t="s">
        <v>21</v>
      </c>
      <c r="H119">
        <f t="shared" si="9"/>
        <v>2001</v>
      </c>
      <c r="I119">
        <v>109.27</v>
      </c>
      <c r="J119" t="s">
        <v>25</v>
      </c>
      <c r="K119">
        <f t="shared" si="10"/>
        <v>2001</v>
      </c>
      <c r="M119" t="s">
        <v>22</v>
      </c>
      <c r="N119">
        <f t="shared" si="11"/>
        <v>2001</v>
      </c>
      <c r="O119">
        <v>175.1</v>
      </c>
      <c r="P119" t="s">
        <v>18</v>
      </c>
      <c r="R119">
        <f t="shared" si="12"/>
        <v>2001</v>
      </c>
      <c r="S119">
        <f t="shared" si="13"/>
        <v>175.1</v>
      </c>
    </row>
    <row r="120" spans="1:19" ht="12.75">
      <c r="A120" s="6">
        <v>2002</v>
      </c>
      <c r="B120" s="6">
        <f t="shared" si="7"/>
        <v>142.04888671425473</v>
      </c>
      <c r="C120" s="6">
        <f t="shared" si="8"/>
        <v>2002</v>
      </c>
      <c r="D120" s="6">
        <v>76.81353949728835</v>
      </c>
      <c r="E120" s="6">
        <v>287.501476</v>
      </c>
      <c r="F120" s="6">
        <v>5.04</v>
      </c>
      <c r="G120" t="s">
        <v>21</v>
      </c>
      <c r="H120">
        <f t="shared" si="9"/>
        <v>2002</v>
      </c>
      <c r="I120">
        <v>118</v>
      </c>
      <c r="J120" t="s">
        <v>25</v>
      </c>
      <c r="K120">
        <f t="shared" si="10"/>
        <v>2002</v>
      </c>
      <c r="M120" t="s">
        <v>22</v>
      </c>
      <c r="N120">
        <f t="shared" si="11"/>
        <v>2002</v>
      </c>
      <c r="O120">
        <v>177.1</v>
      </c>
      <c r="P120" t="s">
        <v>18</v>
      </c>
      <c r="R120">
        <f t="shared" si="12"/>
        <v>2002</v>
      </c>
      <c r="S120">
        <f t="shared" si="13"/>
        <v>177.1</v>
      </c>
    </row>
    <row r="121" spans="1:19" ht="12.75">
      <c r="A121" s="6">
        <v>2003</v>
      </c>
      <c r="B121" s="6">
        <f t="shared" si="7"/>
        <v>153.0958466919812</v>
      </c>
      <c r="C121" s="6">
        <f t="shared" si="8"/>
        <v>2003</v>
      </c>
      <c r="D121" s="6">
        <v>76.31543515929664</v>
      </c>
      <c r="E121" s="6">
        <v>289.985771</v>
      </c>
      <c r="F121" s="6">
        <v>4.05</v>
      </c>
      <c r="G121" t="s">
        <v>21</v>
      </c>
      <c r="H121">
        <f t="shared" si="9"/>
        <v>2003</v>
      </c>
      <c r="I121">
        <v>130.48</v>
      </c>
      <c r="J121" t="s">
        <v>25</v>
      </c>
      <c r="K121">
        <f t="shared" si="10"/>
        <v>2003</v>
      </c>
      <c r="M121" t="s">
        <v>22</v>
      </c>
      <c r="N121">
        <f t="shared" si="11"/>
        <v>2003</v>
      </c>
      <c r="O121">
        <v>181.7</v>
      </c>
      <c r="P121" t="s">
        <v>18</v>
      </c>
      <c r="R121">
        <f t="shared" si="12"/>
        <v>2003</v>
      </c>
      <c r="S121">
        <f t="shared" si="13"/>
        <v>181.7</v>
      </c>
    </row>
    <row r="122" spans="1:19" ht="12.75">
      <c r="A122" s="6">
        <v>2004</v>
      </c>
      <c r="B122" s="6">
        <f t="shared" si="7"/>
        <v>168.36777589291665</v>
      </c>
      <c r="C122" s="6">
        <f t="shared" si="8"/>
        <v>2004</v>
      </c>
      <c r="D122" s="6">
        <v>80.77302578850316</v>
      </c>
      <c r="E122" s="6">
        <v>292.805643</v>
      </c>
      <c r="F122" s="6">
        <v>4.15</v>
      </c>
      <c r="G122" t="s">
        <v>21</v>
      </c>
      <c r="H122">
        <f t="shared" si="9"/>
        <v>2004</v>
      </c>
      <c r="I122">
        <v>146.26</v>
      </c>
      <c r="J122" t="s">
        <v>25</v>
      </c>
      <c r="K122">
        <f t="shared" si="10"/>
        <v>2004</v>
      </c>
      <c r="M122" t="s">
        <v>22</v>
      </c>
      <c r="N122">
        <f t="shared" si="11"/>
        <v>2004</v>
      </c>
      <c r="O122">
        <v>185.2</v>
      </c>
      <c r="P122" t="s">
        <v>18</v>
      </c>
      <c r="R122">
        <f t="shared" si="12"/>
        <v>2004</v>
      </c>
      <c r="S122">
        <f t="shared" si="13"/>
        <v>185.2</v>
      </c>
    </row>
    <row r="123" spans="1:19" ht="12.75">
      <c r="A123" s="6">
        <v>2005</v>
      </c>
      <c r="B123" s="6">
        <f t="shared" si="7"/>
        <v>189.14653317652275</v>
      </c>
      <c r="C123" s="6">
        <f t="shared" si="8"/>
        <v>2005</v>
      </c>
      <c r="D123" s="6">
        <v>82.7948477196798</v>
      </c>
      <c r="E123" s="6">
        <v>295.583436</v>
      </c>
      <c r="F123" s="6">
        <v>4.22</v>
      </c>
      <c r="G123" t="s">
        <v>21</v>
      </c>
      <c r="H123">
        <f t="shared" si="9"/>
        <v>2005</v>
      </c>
      <c r="I123">
        <v>169.19</v>
      </c>
      <c r="J123" t="s">
        <v>25</v>
      </c>
      <c r="K123">
        <f t="shared" si="10"/>
        <v>2005</v>
      </c>
      <c r="M123" t="s">
        <v>22</v>
      </c>
      <c r="N123">
        <f t="shared" si="11"/>
        <v>2005</v>
      </c>
      <c r="O123">
        <v>190.7</v>
      </c>
      <c r="P123" t="s">
        <v>18</v>
      </c>
      <c r="R123">
        <f t="shared" si="12"/>
        <v>2005</v>
      </c>
      <c r="S123">
        <f t="shared" si="13"/>
        <v>190.7</v>
      </c>
    </row>
    <row r="124" spans="1:19" ht="12.75">
      <c r="A124" s="6">
        <v>2006</v>
      </c>
      <c r="B124" s="6">
        <f t="shared" si="7"/>
        <v>202.82967937409722</v>
      </c>
      <c r="C124" s="6">
        <f t="shared" si="8"/>
        <v>2006</v>
      </c>
      <c r="D124" s="6">
        <v>82.72701137236604</v>
      </c>
      <c r="E124" s="6">
        <v>298.44242</v>
      </c>
      <c r="F124" s="6">
        <v>4.42</v>
      </c>
      <c r="G124" t="s">
        <v>21</v>
      </c>
      <c r="H124">
        <f t="shared" si="9"/>
        <v>2006</v>
      </c>
      <c r="I124" s="7">
        <v>188.66</v>
      </c>
      <c r="J124" t="s">
        <v>25</v>
      </c>
      <c r="K124">
        <f t="shared" si="10"/>
        <v>2006</v>
      </c>
      <c r="M124" t="s">
        <v>22</v>
      </c>
      <c r="N124">
        <f t="shared" si="11"/>
        <v>2006</v>
      </c>
      <c r="O124">
        <v>198.3</v>
      </c>
      <c r="P124" t="s">
        <v>18</v>
      </c>
      <c r="R124">
        <f t="shared" si="12"/>
        <v>2006</v>
      </c>
      <c r="S124">
        <f t="shared" si="13"/>
        <v>198.3</v>
      </c>
    </row>
    <row r="125" spans="1:19" ht="12.75">
      <c r="A125" s="6">
        <f>2007.125</f>
        <v>2007.125</v>
      </c>
      <c r="B125" s="6">
        <f t="shared" si="7"/>
        <v>194.67133778323023</v>
      </c>
      <c r="C125" s="6">
        <v>2007</v>
      </c>
      <c r="D125" s="6">
        <v>83.19660676053614</v>
      </c>
      <c r="E125" s="6">
        <v>301.279593</v>
      </c>
      <c r="F125" s="6">
        <v>4.76</v>
      </c>
      <c r="G125" t="s">
        <v>21</v>
      </c>
      <c r="H125">
        <f t="shared" si="9"/>
        <v>2007.125</v>
      </c>
      <c r="I125" s="8">
        <v>184.83</v>
      </c>
      <c r="J125" t="s">
        <v>25</v>
      </c>
      <c r="K125">
        <f t="shared" si="10"/>
        <v>2007</v>
      </c>
      <c r="M125" t="s">
        <v>22</v>
      </c>
      <c r="N125">
        <f t="shared" si="11"/>
        <v>2007.125</v>
      </c>
      <c r="O125">
        <v>202.416</v>
      </c>
      <c r="P125" t="s">
        <v>18</v>
      </c>
      <c r="R125">
        <f t="shared" si="12"/>
        <v>2007</v>
      </c>
      <c r="S125">
        <f t="shared" si="13"/>
        <v>202.416</v>
      </c>
    </row>
    <row r="126" spans="1:19" ht="12.75">
      <c r="A126" s="6">
        <f aca="true" t="shared" si="14" ref="A126:A139">A125+0.25</f>
        <v>2007.375</v>
      </c>
      <c r="B126" s="6">
        <f t="shared" si="7"/>
        <v>188.93728626673857</v>
      </c>
      <c r="C126" s="6">
        <v>2008</v>
      </c>
      <c r="D126" s="6">
        <v>83.44615919614644</v>
      </c>
      <c r="E126" s="6">
        <v>304.228257</v>
      </c>
      <c r="F126" s="6">
        <v>3.74</v>
      </c>
      <c r="G126" t="s">
        <v>21</v>
      </c>
      <c r="H126">
        <f>A125+0.25</f>
        <v>2007.375</v>
      </c>
      <c r="I126" s="8">
        <v>183.17</v>
      </c>
      <c r="J126" t="s">
        <v>25</v>
      </c>
      <c r="K126">
        <f t="shared" si="10"/>
        <v>2008</v>
      </c>
      <c r="M126" t="s">
        <v>22</v>
      </c>
      <c r="N126">
        <f t="shared" si="11"/>
        <v>2007.375</v>
      </c>
      <c r="O126">
        <v>206.686</v>
      </c>
      <c r="P126" t="s">
        <v>18</v>
      </c>
      <c r="R126">
        <f t="shared" si="12"/>
        <v>2008</v>
      </c>
      <c r="S126">
        <v>211.08</v>
      </c>
    </row>
    <row r="127" spans="1:19" ht="12.75">
      <c r="A127" s="6">
        <f t="shared" si="14"/>
        <v>2007.625</v>
      </c>
      <c r="B127" s="6">
        <f t="shared" si="7"/>
        <v>184.2399619018726</v>
      </c>
      <c r="C127" s="6">
        <v>2009</v>
      </c>
      <c r="D127" s="6">
        <v>84.80835495034087</v>
      </c>
      <c r="E127" s="6">
        <v>307.212123</v>
      </c>
      <c r="F127" s="6">
        <v>2.52</v>
      </c>
      <c r="G127" t="s">
        <v>21</v>
      </c>
      <c r="H127">
        <f aca="true" t="shared" si="15" ref="H127:H138">A126+0.25</f>
        <v>2007.625</v>
      </c>
      <c r="I127" s="8">
        <v>180.01</v>
      </c>
      <c r="J127" t="s">
        <v>25</v>
      </c>
      <c r="K127">
        <v>2009</v>
      </c>
      <c r="M127" t="s">
        <v>22</v>
      </c>
      <c r="N127">
        <f t="shared" si="11"/>
        <v>2007.625</v>
      </c>
      <c r="O127">
        <v>208.299</v>
      </c>
      <c r="P127" t="s">
        <v>18</v>
      </c>
      <c r="R127">
        <v>2009</v>
      </c>
      <c r="S127">
        <v>211.143</v>
      </c>
    </row>
    <row r="128" spans="1:19" ht="12.75">
      <c r="A128" s="6">
        <f t="shared" si="14"/>
        <v>2007.875</v>
      </c>
      <c r="B128" s="6">
        <f t="shared" si="7"/>
        <v>174.22955385916114</v>
      </c>
      <c r="C128" s="6">
        <v>2010</v>
      </c>
      <c r="D128" s="6">
        <v>84.1807243126071</v>
      </c>
      <c r="E128" s="6">
        <v>310.232863</v>
      </c>
      <c r="F128" s="6">
        <v>3.73</v>
      </c>
      <c r="G128" t="s">
        <v>21</v>
      </c>
      <c r="H128">
        <f t="shared" si="15"/>
        <v>2007.875</v>
      </c>
      <c r="I128" s="8">
        <v>170.75</v>
      </c>
      <c r="J128" t="s">
        <v>25</v>
      </c>
      <c r="K128">
        <v>2010</v>
      </c>
      <c r="M128" t="s">
        <v>22</v>
      </c>
      <c r="N128">
        <f t="shared" si="11"/>
        <v>2007.875</v>
      </c>
      <c r="O128">
        <v>208.936</v>
      </c>
      <c r="P128" t="s">
        <v>18</v>
      </c>
      <c r="R128">
        <v>2010</v>
      </c>
      <c r="S128">
        <v>216.687</v>
      </c>
    </row>
    <row r="129" spans="1:16" ht="12.75">
      <c r="A129" s="6">
        <f t="shared" si="14"/>
        <v>2008.125</v>
      </c>
      <c r="B129" s="6">
        <f t="shared" si="7"/>
        <v>160.95579734085</v>
      </c>
      <c r="H129">
        <f t="shared" si="15"/>
        <v>2008.125</v>
      </c>
      <c r="I129" s="8">
        <v>159.36</v>
      </c>
      <c r="J129" t="s">
        <v>25</v>
      </c>
      <c r="L129" t="s">
        <v>30</v>
      </c>
      <c r="N129">
        <f t="shared" si="11"/>
        <v>2008.125</v>
      </c>
      <c r="O129">
        <v>211.08</v>
      </c>
      <c r="P129" t="s">
        <v>18</v>
      </c>
    </row>
    <row r="130" spans="1:16" ht="12.75">
      <c r="A130" s="6">
        <f t="shared" si="14"/>
        <v>2008.375</v>
      </c>
      <c r="B130" s="6">
        <f t="shared" si="7"/>
        <v>154.74737470264827</v>
      </c>
      <c r="H130">
        <f t="shared" si="15"/>
        <v>2008.375</v>
      </c>
      <c r="I130" s="8">
        <v>155.93</v>
      </c>
      <c r="J130" t="s">
        <v>25</v>
      </c>
      <c r="L130" t="s">
        <v>31</v>
      </c>
      <c r="N130">
        <f t="shared" si="11"/>
        <v>2008.375</v>
      </c>
      <c r="O130">
        <v>214.823</v>
      </c>
      <c r="P130" t="s">
        <v>18</v>
      </c>
    </row>
    <row r="131" spans="1:16" ht="12.75">
      <c r="A131" s="6">
        <f t="shared" si="14"/>
        <v>2008.625</v>
      </c>
      <c r="B131" s="6">
        <f t="shared" si="7"/>
        <v>145.84836406689286</v>
      </c>
      <c r="D131" s="7"/>
      <c r="H131">
        <f t="shared" si="15"/>
        <v>2008.625</v>
      </c>
      <c r="I131" s="8">
        <v>150.48</v>
      </c>
      <c r="J131" t="s">
        <v>25</v>
      </c>
      <c r="N131">
        <f t="shared" si="11"/>
        <v>2008.625</v>
      </c>
      <c r="O131">
        <v>219.964</v>
      </c>
      <c r="P131" t="s">
        <v>18</v>
      </c>
    </row>
    <row r="132" spans="1:16" ht="12.75">
      <c r="A132" s="6">
        <f t="shared" si="14"/>
        <v>2008.875</v>
      </c>
      <c r="B132" s="6">
        <f t="shared" si="7"/>
        <v>137.2445647225583</v>
      </c>
      <c r="H132">
        <f t="shared" si="15"/>
        <v>2008.875</v>
      </c>
      <c r="I132" s="8">
        <v>139.42</v>
      </c>
      <c r="J132" t="s">
        <v>25</v>
      </c>
      <c r="N132">
        <f t="shared" si="11"/>
        <v>2008.875</v>
      </c>
      <c r="O132">
        <v>216.573</v>
      </c>
      <c r="P132" t="s">
        <v>18</v>
      </c>
    </row>
    <row r="133" spans="1:16" ht="12.75">
      <c r="A133" s="6">
        <f t="shared" si="14"/>
        <v>2009.125</v>
      </c>
      <c r="B133" s="6">
        <f t="shared" si="7"/>
        <v>130.45484526843725</v>
      </c>
      <c r="H133">
        <f t="shared" si="15"/>
        <v>2009.125</v>
      </c>
      <c r="I133" s="8">
        <v>129.2</v>
      </c>
      <c r="J133" t="s">
        <v>25</v>
      </c>
      <c r="N133">
        <f t="shared" si="11"/>
        <v>2009.125</v>
      </c>
      <c r="O133">
        <v>211.143</v>
      </c>
      <c r="P133" t="s">
        <v>18</v>
      </c>
    </row>
    <row r="134" spans="1:16" ht="12.75">
      <c r="A134" s="6">
        <f t="shared" si="14"/>
        <v>2009.375</v>
      </c>
      <c r="B134" s="6">
        <f t="shared" si="7"/>
        <v>133.18108316241745</v>
      </c>
      <c r="H134">
        <f t="shared" si="15"/>
        <v>2009.375</v>
      </c>
      <c r="I134" s="8">
        <v>133.21</v>
      </c>
      <c r="J134" t="s">
        <v>25</v>
      </c>
      <c r="N134">
        <f t="shared" si="11"/>
        <v>2009.375</v>
      </c>
      <c r="O134">
        <v>213.24</v>
      </c>
      <c r="P134" s="4" t="s">
        <v>18</v>
      </c>
    </row>
    <row r="135" spans="1:16" ht="12.75">
      <c r="A135" s="6">
        <f t="shared" si="14"/>
        <v>2009.625</v>
      </c>
      <c r="B135" s="6">
        <f t="shared" si="7"/>
        <v>136.18198575422753</v>
      </c>
      <c r="H135">
        <f t="shared" si="15"/>
        <v>2009.625</v>
      </c>
      <c r="I135" s="8">
        <v>137.56</v>
      </c>
      <c r="J135" t="s">
        <v>25</v>
      </c>
      <c r="N135">
        <f t="shared" si="11"/>
        <v>2009.625</v>
      </c>
      <c r="O135">
        <v>215.351</v>
      </c>
      <c r="P135" s="4" t="s">
        <v>18</v>
      </c>
    </row>
    <row r="136" spans="1:16" ht="12.75">
      <c r="A136" s="6">
        <f t="shared" si="14"/>
        <v>2009.875</v>
      </c>
      <c r="B136" s="6">
        <f t="shared" si="7"/>
        <v>134.1626184757083</v>
      </c>
      <c r="C136" s="5"/>
      <c r="D136" s="5"/>
      <c r="G136" s="5"/>
      <c r="H136">
        <f t="shared" si="15"/>
        <v>2009.875</v>
      </c>
      <c r="I136" s="8">
        <v>136.04</v>
      </c>
      <c r="J136" t="s">
        <v>25</v>
      </c>
      <c r="N136">
        <f t="shared" si="11"/>
        <v>2009.875</v>
      </c>
      <c r="O136">
        <v>216.177</v>
      </c>
      <c r="P136" s="4" t="s">
        <v>18</v>
      </c>
    </row>
    <row r="137" spans="1:16" ht="12.75">
      <c r="A137" s="6">
        <f t="shared" si="14"/>
        <v>2010.125</v>
      </c>
      <c r="B137" s="6">
        <f>100*(I137/O137)/(I$8/O$8)</f>
        <v>129.9900456839889</v>
      </c>
      <c r="H137">
        <f t="shared" si="15"/>
        <v>2010.125</v>
      </c>
      <c r="I137" s="8">
        <v>132.12</v>
      </c>
      <c r="J137" t="s">
        <v>25</v>
      </c>
      <c r="N137">
        <f>A137</f>
        <v>2010.125</v>
      </c>
      <c r="O137">
        <v>216.687</v>
      </c>
      <c r="P137" s="4" t="s">
        <v>18</v>
      </c>
    </row>
    <row r="138" spans="1:16" ht="12.75">
      <c r="A138" s="6">
        <f t="shared" si="14"/>
        <v>2010.375</v>
      </c>
      <c r="B138" s="6">
        <f>100*(I138/O138)/(I$8/O$8)</f>
        <v>135.23550964782126</v>
      </c>
      <c r="H138">
        <f t="shared" si="15"/>
        <v>2010.375</v>
      </c>
      <c r="I138" s="8">
        <v>138.29</v>
      </c>
      <c r="J138" t="s">
        <v>25</v>
      </c>
      <c r="N138">
        <f t="shared" si="11"/>
        <v>2010.375</v>
      </c>
      <c r="O138">
        <v>218.009</v>
      </c>
      <c r="P138" s="4" t="s">
        <v>18</v>
      </c>
    </row>
    <row r="139" spans="1:16" ht="12.75">
      <c r="A139" s="6">
        <f t="shared" si="14"/>
        <v>2010.625</v>
      </c>
      <c r="B139" s="6">
        <f>100*(I139/O139)/(I$8/O$8)</f>
        <v>132.4863603045362</v>
      </c>
      <c r="H139">
        <f>A138+0.25</f>
        <v>2010.625</v>
      </c>
      <c r="I139" s="8">
        <v>135.48</v>
      </c>
      <c r="J139" t="s">
        <v>25</v>
      </c>
      <c r="N139">
        <f t="shared" si="11"/>
        <v>2010.625</v>
      </c>
      <c r="O139">
        <v>218.011</v>
      </c>
      <c r="P139" s="4" t="s">
        <v>18</v>
      </c>
    </row>
    <row r="140" ht="12.75">
      <c r="I140" s="3"/>
    </row>
    <row r="141" ht="12.75">
      <c r="I141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J. Shiller</dc:creator>
  <cp:keywords/>
  <dc:description/>
  <cp:lastModifiedBy>apaul</cp:lastModifiedBy>
  <dcterms:created xsi:type="dcterms:W3CDTF">2002-12-11T17:13:26Z</dcterms:created>
  <dcterms:modified xsi:type="dcterms:W3CDTF">2011-01-21T09:25:23Z</dcterms:modified>
  <cp:category/>
  <cp:version/>
  <cp:contentType/>
  <cp:contentStatus/>
</cp:coreProperties>
</file>